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255" windowWidth="7035" windowHeight="5835" tabRatio="470" firstSheet="1" activeTab="2"/>
  </bookViews>
  <sheets>
    <sheet name="BALANCESHEET" sheetId="1" r:id="rId1"/>
    <sheet name="PROFIT&amp;LOSS" sheetId="2" r:id="rId2"/>
    <sheet name="NOTES" sheetId="3" r:id="rId3"/>
  </sheets>
  <definedNames>
    <definedName name="_xlnm.Print_Area" localSheetId="2">'NOTES'!$A$1:$I$179</definedName>
  </definedNames>
  <calcPr fullCalcOnLoad="1"/>
</workbook>
</file>

<file path=xl/sharedStrings.xml><?xml version="1.0" encoding="utf-8"?>
<sst xmlns="http://schemas.openxmlformats.org/spreadsheetml/2006/main" count="281" uniqueCount="247">
  <si>
    <t>(Incorporated in Malaysia)</t>
  </si>
  <si>
    <t>QUARTERLY REPORT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</si>
  <si>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</si>
  <si>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</si>
  <si>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</si>
  <si>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</si>
  <si>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</si>
  <si>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</si>
  <si>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</si>
  <si>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</si>
  <si>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</si>
  <si>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</si>
  <si>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</si>
  <si>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</si>
  <si>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Current Liabilities</t>
  </si>
  <si>
    <t>Provision for Taxation</t>
  </si>
  <si>
    <t>Shareholders' Funds</t>
  </si>
  <si>
    <t>Share Premium</t>
  </si>
  <si>
    <t>Revaluation Reserve</t>
  </si>
  <si>
    <t>Minority Interests</t>
  </si>
  <si>
    <t>Deferred Taxation</t>
  </si>
  <si>
    <t>Net Current Assets</t>
  </si>
  <si>
    <t>Reserves</t>
  </si>
  <si>
    <t>Share Capital</t>
  </si>
  <si>
    <t>Retained Profits</t>
  </si>
  <si>
    <t>CONSOLIDATED INCOME STATEMENT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</si>
  <si>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</si>
  <si>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</si>
  <si>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</si>
  <si>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</si>
  <si>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</si>
  <si>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</si>
  <si>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</si>
  <si>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</si>
  <si>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</si>
  <si>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</si>
  <si>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</si>
  <si>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</si>
  <si>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</si>
  <si>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</si>
  <si>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</si>
  <si>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</si>
  <si>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</si>
  <si>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</si>
  <si>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</si>
  <si>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</si>
  <si>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</si>
  <si>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>(i)  Extraordinary items</t>
  </si>
  <si>
    <t>(iii)  Extraordinary items attributable to members of the company</t>
  </si>
  <si>
    <t>CUMMULATIVE QUARTER</t>
  </si>
  <si>
    <t>Other Debtors, Deposits &amp; Prepayments</t>
  </si>
  <si>
    <t>ACCOUNTING POLICIES</t>
  </si>
  <si>
    <t>EXCEPTIONAL ITEMS</t>
  </si>
  <si>
    <t>EXTRAORDINARY ITEMS</t>
  </si>
  <si>
    <t>TAXATION</t>
  </si>
  <si>
    <t>SEASONALITY / CYCLICALITY OF OPERATIONS</t>
  </si>
  <si>
    <t xml:space="preserve">ISSUANCE &amp; REPAYMENT OF DEBT &amp; EQUITY SECURITIES, SHARE BUY-BACKS, SHARE </t>
  </si>
  <si>
    <t>CANCELLATIONS, SHARES HELD AS TREASURY SHARES &amp; RESALE OF TREASURY SHARES</t>
  </si>
  <si>
    <t>NOTES</t>
  </si>
  <si>
    <t>MATERIAL LITIGATION</t>
  </si>
  <si>
    <t>SEGMENTAL REPORTING</t>
  </si>
  <si>
    <t>GROUP PERFORMANCE REVIEW</t>
  </si>
  <si>
    <t>CURRENT YEAR PROSPECT</t>
  </si>
  <si>
    <t>DIVIDEND</t>
  </si>
  <si>
    <t>INVESTMENTS IN QUOTED SECURITIES</t>
  </si>
  <si>
    <t>CHANGES IN COMPOSITION OF THE GROUP</t>
  </si>
  <si>
    <t>The Group does not face any cyclicality nor seasonality in its business operations.</t>
  </si>
  <si>
    <t>GROUP BORROWINGS</t>
  </si>
  <si>
    <t>(3 mths)</t>
  </si>
  <si>
    <t xml:space="preserve">No segmental reporting has been prepared as the Group's activities are in one industry </t>
  </si>
  <si>
    <t>segment and occur predominantly in Malaysia.</t>
  </si>
  <si>
    <t>There were no issuance and repayment of debt and equity securities, share buy-backs,</t>
  </si>
  <si>
    <t>The Group is principally involved in the recovery &amp; recycling of industrial waste,</t>
  </si>
  <si>
    <t>environmental testing, chemical analyses and the design &amp; commissioning of waste</t>
  </si>
  <si>
    <t xml:space="preserve">water treatment plants, trading of industrial chemicals &amp; chemical related products, </t>
  </si>
  <si>
    <t xml:space="preserve">repacking &amp; formulation of agro-chemicals and the provision of handling and </t>
  </si>
  <si>
    <t>warehousing services, and property letting.</t>
  </si>
  <si>
    <t>that includes waste management consultancy, the design &amp; commissioning of waste</t>
  </si>
  <si>
    <t xml:space="preserve">environmental parameters and analyses of waste generation, collection (i.e. handling </t>
  </si>
  <si>
    <t>water treatment plants, the supply of water treatment chemicals, laboratory testing on</t>
  </si>
  <si>
    <t>&amp; transportation) of industrial waste, and the recovery &amp; recycling of industrial waste.</t>
  </si>
  <si>
    <t>Industrial waste recovery &amp; recycling activities will continue to remain the main</t>
  </si>
  <si>
    <t>These figures have not been audited.</t>
  </si>
  <si>
    <t>30/4/2001</t>
  </si>
  <si>
    <t>(ii)  Minority interests</t>
  </si>
  <si>
    <t>Dividends Proposed</t>
  </si>
  <si>
    <r>
      <t>ANALABS RESOURCES BERHAD</t>
    </r>
    <r>
      <rPr>
        <sz val="12"/>
        <color indexed="56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</si>
  <si>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r>
      <t>ANALABS RESOURCES BERHAD</t>
    </r>
    <r>
      <rPr>
        <sz val="12"/>
        <color indexed="56"/>
        <rFont val="Bookman Old Style"/>
        <family val="1"/>
      </rPr>
      <t xml:space="preserve"> </t>
    </r>
    <r>
      <rPr>
        <sz val="12"/>
        <rFont val="Century Gothic"/>
        <family val="2"/>
      </rPr>
      <t xml:space="preserve"> </t>
    </r>
    <r>
      <rPr>
        <i/>
        <sz val="11"/>
        <rFont val="Century Gothic"/>
        <family val="2"/>
      </rPr>
      <t>(Co Reg 468971-A)</t>
    </r>
  </si>
  <si>
    <t>Revenue</t>
  </si>
  <si>
    <t xml:space="preserve">Other income 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</si>
  <si>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</si>
  <si>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</si>
  <si>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</si>
  <si>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</si>
  <si>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</si>
  <si>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(i)  Profit/(loss)after income tax before deducting minority interests</t>
  </si>
  <si>
    <t>Net profit/(loss) from ordinary activities attributable to members of the company</t>
  </si>
  <si>
    <t>Profit/(loss) before income tax, minority interests and extraordinary items after share of profit and losses of associated companies</t>
  </si>
  <si>
    <t>Pre-acquisition profit/(loss),if applicable</t>
  </si>
  <si>
    <t>(ii) Minority interests</t>
  </si>
  <si>
    <t>(m)</t>
  </si>
  <si>
    <t>Net profit/(loss)attributable to members of the company</t>
  </si>
  <si>
    <t>Earnings per share based on 2(m) above after deducting any provision for preference dividends, if any:-</t>
  </si>
  <si>
    <t xml:space="preserve">(b) </t>
  </si>
  <si>
    <t>Dividend description</t>
  </si>
  <si>
    <t>Net tangible asset per share (RM)</t>
  </si>
  <si>
    <t xml:space="preserve">       </t>
  </si>
  <si>
    <t>Inventories</t>
  </si>
  <si>
    <t>Trade Receivables</t>
  </si>
  <si>
    <t>Trade payables</t>
  </si>
  <si>
    <t>Other payables</t>
  </si>
  <si>
    <t>Short term borrowings</t>
  </si>
  <si>
    <t xml:space="preserve">There was no purchase or disposal of quoted securities during the financial quarter </t>
  </si>
  <si>
    <t>STATUS OF CORPORATE PROPOSALS ANNOUNCED BUT NOT COMPLETED</t>
  </si>
  <si>
    <t xml:space="preserve">      the creation of 50,000,000 new ordinary shares of RM 1.00 each.</t>
  </si>
  <si>
    <t xml:space="preserve"> CONTINGENT LIABILITIES</t>
  </si>
  <si>
    <t>OFF-BALANCE SHEET FINANCIAL INSTRUMENTS</t>
  </si>
  <si>
    <t>the position or business of the Group</t>
  </si>
  <si>
    <t>EXPLANATORY NOTES FOR ANY VARIANCE OF ACTUAL PROFIT FROM FORECAST PROFIT</t>
  </si>
  <si>
    <t>share cancellations, shares held as treasury shares nor resale of treasury shares for the</t>
  </si>
  <si>
    <t>Cumulative Quarter</t>
  </si>
  <si>
    <t>Year todate</t>
  </si>
  <si>
    <t>Current Quarter</t>
  </si>
  <si>
    <t>Deferred tax</t>
  </si>
  <si>
    <t>due to pioneer status and reinvestment allowance enjoyed by certain subsidiaries</t>
  </si>
  <si>
    <t>of the Group.</t>
  </si>
  <si>
    <t>The Group</t>
  </si>
  <si>
    <t>Unsecured guarantee given to financial institutions</t>
  </si>
  <si>
    <t>for credit facilities granted to subsidiaries</t>
  </si>
  <si>
    <r>
      <t xml:space="preserve">The Group offers industrialists a complete </t>
    </r>
    <r>
      <rPr>
        <i/>
        <sz val="10"/>
        <rFont val="Century Gothic"/>
        <family val="2"/>
      </rPr>
      <t>cradle-to-grave</t>
    </r>
    <r>
      <rPr>
        <sz val="10"/>
        <rFont val="Century Gothic"/>
        <family val="2"/>
      </rPr>
      <t xml:space="preserve"> waste management service</t>
    </r>
  </si>
  <si>
    <r>
      <t>ANALABS RESOURCES BERHAD</t>
    </r>
    <r>
      <rPr>
        <sz val="12"/>
        <color indexed="18"/>
        <rFont val="Century Gothic"/>
        <family val="2"/>
      </rPr>
      <t xml:space="preserve">  </t>
    </r>
    <r>
      <rPr>
        <i/>
        <sz val="12"/>
        <rFont val="Century Gothic"/>
        <family val="2"/>
      </rPr>
      <t>(Co Reg 468971-A)</t>
    </r>
  </si>
  <si>
    <t>Cash and bank balances</t>
  </si>
  <si>
    <t>(a) Inagro Sdn Bhd ("Inagro"), a wholly-owned subsidiary of the Company, as plaintiff</t>
  </si>
  <si>
    <t>(b) Nufarm Malaysia Sdn Bhd (NMSB) as the plaintiff had on 27 September 2000 commenced</t>
  </si>
  <si>
    <t>Both proceedings are now consolidated in the Kuala Lumpur High Court vide Suit No</t>
  </si>
  <si>
    <t>(a)  Basic (based on ordinary shares) (sen)</t>
  </si>
  <si>
    <t>(b) Fully diluted (based on ordinary shares) (sen)</t>
  </si>
  <si>
    <t>Dividend per share (sen)</t>
  </si>
  <si>
    <t>The accounting policies and methods of computation used in the preparation of the</t>
  </si>
  <si>
    <t>The effective tax rate of the Group's profit is lower than the statutory tax rate mainly</t>
  </si>
  <si>
    <t>PURCHASE OR DISPOSAL OF UNQUOTED INVESTMENTS AND/OR PROPERTIES</t>
  </si>
  <si>
    <t>financial quarter under review.</t>
  </si>
  <si>
    <t>under review.</t>
  </si>
  <si>
    <t>Ringgit Malaysia.</t>
  </si>
  <si>
    <t>The Group's borrowings are short term in nature, secured and fully denominated in</t>
  </si>
  <si>
    <t>None.</t>
  </si>
  <si>
    <t>AND SHORTFALL IN PROFIT GUARANTEE (only applicable to the final quarter)</t>
  </si>
  <si>
    <t>Not applicable.</t>
  </si>
  <si>
    <t>There were no exceptional items for the financial quarter under review.</t>
  </si>
  <si>
    <t>There were no extraordinary items for the  financial quarter under review.</t>
  </si>
  <si>
    <t>Final ordinary tax-exempt</t>
  </si>
  <si>
    <t>quarterly financial statements are consistent with the audited financial statements for</t>
  </si>
  <si>
    <t>The Company had on 23 November 2001 made the following announcements:</t>
  </si>
  <si>
    <t xml:space="preserve">      existing shares of the Company held at the date to be determined later.</t>
  </si>
  <si>
    <t xml:space="preserve">     (10%) of the issued and paid-up share capital of the Company.</t>
  </si>
  <si>
    <t>(a)  Proposed bonus issue of 20,000,000 new ordinary shares of RM 1.00 each in the Company</t>
  </si>
  <si>
    <t xml:space="preserve">(b)  Proposed increase in authorised share capital from RM 50,000,000 to RM 100,000,000 by </t>
  </si>
  <si>
    <t>(c)  Proposed establishment of an employee share option scheme (ESOS) of up to ten percent</t>
  </si>
  <si>
    <t>In respect of item (a) and (b) above, approval from the Securities Commission was obtained</t>
  </si>
  <si>
    <t>28 December 2001.</t>
  </si>
  <si>
    <t>In respect of item (c) above, approval from the Securities Commission was obtained on</t>
  </si>
  <si>
    <t xml:space="preserve">      to be credited as fully paid up on the basis of one (1) new ordinary share for two (2)</t>
  </si>
  <si>
    <t xml:space="preserve">There was no purchase or disposal of unquoted investments and/or properties during the </t>
  </si>
  <si>
    <t>There has been no change in the composition of the Group during the financial quarter</t>
  </si>
  <si>
    <t xml:space="preserve">There are no financial instruments with off-balance sheet risk issued during the financial </t>
  </si>
  <si>
    <t xml:space="preserve">      had on 13 September 2000 commenced an action at the Kuala Lumpur High Court </t>
  </si>
  <si>
    <t xml:space="preserve">      vide Suit no D7-22-1732-2000 against Nufarm Malaysia Sdn Bhd, Nufarm Australia Ltd,</t>
  </si>
  <si>
    <t xml:space="preserve">      Mastra Holdings Sdn Bhd, Mastra Corporation Sdn Bhd, and Mastra Industries Sdn Bhd.</t>
  </si>
  <si>
    <t xml:space="preserve">      In this action, Inagro is claiming for damages amounting to RM 653,303 suffered for</t>
  </si>
  <si>
    <t xml:space="preserve">      breach of a joint venture agreement.</t>
  </si>
  <si>
    <t xml:space="preserve">      Inagro is also seeking among others, loss of future income and rental amounting to </t>
  </si>
  <si>
    <t xml:space="preserve">      RM 5,426,614 and RM 112,800 respectively, general damages and a declaration of its lien</t>
  </si>
  <si>
    <t xml:space="preserve">      on the goods in its warehouse ( the lien has since been settled between the parties </t>
  </si>
  <si>
    <t xml:space="preserve">      an action in the Shah Alam High Court vide Suit No MT2-22-338-2000 against Inagro.</t>
  </si>
  <si>
    <t xml:space="preserve">      In this suit, NMSB is seeking injunction against Inagro from preventing NMSB from entering </t>
  </si>
  <si>
    <t xml:space="preserve">      Inagro's warehouse and removing its goods. NMSB is also claiming for among others,</t>
  </si>
  <si>
    <t xml:space="preserve">      special damages amounting to RM 379,990 and general damages against Inagro.</t>
  </si>
  <si>
    <t xml:space="preserve">      proceeds will be deposited with the plaintiff's solicitors pending disposal of the suit.</t>
  </si>
  <si>
    <t xml:space="preserve">      amongst others, it is agreed that the goods in the warehouse would be sold and the</t>
  </si>
  <si>
    <t xml:space="preserve">      On 22 February 2001, a consent order was entered between the parties whereby,</t>
  </si>
  <si>
    <t xml:space="preserve">      concerned in the Shah Alam High Court vide Suit No MT2-22-338-2000 below).</t>
  </si>
  <si>
    <t>in the above suits.</t>
  </si>
  <si>
    <t>D7-22-1732-2000. Direction has been issued for case management and is now fixed for case</t>
  </si>
  <si>
    <t>MATERIAL CHANGE IN PROFIT BEFORE TAXATION FOR THE QUARTER REPORTED</t>
  </si>
  <si>
    <t>ON AS COMPARED TO THE IMMEDIATE PRECEDING QUARTER</t>
  </si>
  <si>
    <t>Despite the global economic slowdown rearing its head into the local business arena,</t>
  </si>
  <si>
    <t>the Group intends to maintain more focused and resilient in the current more passive</t>
  </si>
  <si>
    <t xml:space="preserve">economic environment by focusing its core recycling competencies on activities that </t>
  </si>
  <si>
    <t>provide high returns on investment.  Management is in the midst of evaluating new</t>
  </si>
  <si>
    <t>The Group's acquisition of 255 acres of land will continue to be used for its forays into</t>
  </si>
  <si>
    <t xml:space="preserve">new biotechnological and marine-based recycling projects, which include the recycling  </t>
  </si>
  <si>
    <t>of organic wastes into feedstuffs and fertilizers, and developing revolutionary, modern</t>
  </si>
  <si>
    <t>platform for good earnings and potential growth.  These include more intense participation</t>
  </si>
  <si>
    <t>markets of waste that have commercial recycling viability in order to provide a new</t>
  </si>
  <si>
    <t>and scientific agro-based methodologies.  These efforts are expected to produce positive</t>
  </si>
  <si>
    <t>results in the near future.</t>
  </si>
  <si>
    <t>Focus remains centered on intensifying research and development efforts in developing</t>
  </si>
  <si>
    <t>new products and markets, increase operational profitability through operational</t>
  </si>
  <si>
    <t>efficiency and positive cashflow generation.</t>
  </si>
  <si>
    <r>
      <t xml:space="preserve">Quarterly report on consolidated results for the financial quarter ended </t>
    </r>
    <r>
      <rPr>
        <b/>
        <sz val="11"/>
        <rFont val="Century Gothic"/>
        <family val="2"/>
      </rPr>
      <t>30/4/2002.</t>
    </r>
  </si>
  <si>
    <t>30/4/2002</t>
  </si>
  <si>
    <t>(12 mths)</t>
  </si>
  <si>
    <t>(RM'000)</t>
  </si>
  <si>
    <t>Reserve on Consolidation</t>
  </si>
  <si>
    <t>quarter ended 30/4/ 2002 and as at the date of this report that might materially affect</t>
  </si>
  <si>
    <t>in the precious metal recovery industry and possible ventures into organic (fibre based /</t>
  </si>
  <si>
    <t xml:space="preserve">composite) recycling. </t>
  </si>
  <si>
    <t>management on the 24 July 2002. After consulting the solicitors acting for Inagro in the</t>
  </si>
  <si>
    <t>above suits, the Directors are of the view that Inagro has a fair chance of succeeding</t>
  </si>
  <si>
    <t>current financial quarter ended 30/4/2002.</t>
  </si>
  <si>
    <t>contributor to Group earnings, and barring unforeseen circumstances that may significantly</t>
  </si>
  <si>
    <t>affect both the global and domestic economy, the Board expects the Group to remain</t>
  </si>
  <si>
    <t>profitable for the coming financial year and remains upbeat on the Group's future prospects.</t>
  </si>
  <si>
    <t xml:space="preserve">quotation of these additional shares was obtained from the Kuala Lumpur Stock Exchange </t>
  </si>
  <si>
    <t>on 6 March 2002.  The additional 20,000,000 new ordinary shares of RM1.00 each in the</t>
  </si>
  <si>
    <t>Company was alloted on 3 June 2002 and the approval for the subsequent listing and</t>
  </si>
  <si>
    <t>on 10 June 2002.  The listing and quotation of the additional shares was effected on</t>
  </si>
  <si>
    <t>MATERIAL EVENTS SUBSEQUENT TO THE END OF THE PERIOD REPORTED ON THAT HAVE NOT</t>
  </si>
  <si>
    <t>BEEN REFLECTED IN THE FINANCIAL STATEMENT FOR THE SAID PERIOD</t>
  </si>
  <si>
    <t>disproportionate depreciation charge and higher tax provision for the current quarter.</t>
  </si>
  <si>
    <t>Despite the general slowdown in the Malaysian economy, the Group was still able to remain</t>
  </si>
  <si>
    <t xml:space="preserve">repayment of its term loan of RM5.0 million and payment of dividend for the year ended </t>
  </si>
  <si>
    <t>30 April 2001 of RM 2.8 million.</t>
  </si>
  <si>
    <t>The Group's turnover for the year at RM 37.274 million is lower compared to RM44.339 of the</t>
  </si>
  <si>
    <t xml:space="preserve">for the preceding year.  The variance is mainly due to lower turnover volume as compared to </t>
  </si>
  <si>
    <t>preceding year. Profits before tax was lower at RM12.215 million compared to RM 16.937 million</t>
  </si>
  <si>
    <t>the preceding year.  This is a result of the current general slowdown in the global and local</t>
  </si>
  <si>
    <t xml:space="preserve">economy.  Malaysia's marginal growth of only 0.5% for the year of 2001was evidenced by </t>
  </si>
  <si>
    <t>lower waste volumes generated by the manufacturing industry of which the Group's primary</t>
  </si>
  <si>
    <t xml:space="preserve">income is generated from.  However, the Group is taking some active efforts to mitigate </t>
  </si>
  <si>
    <t>these negative impacts by continuing to improve and develop new bio-technological and</t>
  </si>
  <si>
    <t>other commercially viable recycling projects and activities that are expected to generate</t>
  </si>
  <si>
    <t>positive results in the near future.</t>
  </si>
  <si>
    <t>profitable and have a balance of net cash and cash equivalent of RM 1.107 million after the</t>
  </si>
  <si>
    <t xml:space="preserve">The fourth quarter 0f 2002 showed a net loss after tax of RM45,000 mainly due to </t>
  </si>
  <si>
    <t>QUARTERLY REPORT AS AT 30/4/2002</t>
  </si>
  <si>
    <t>Net Tangible Assets per ordinary share (RM)</t>
  </si>
  <si>
    <t>( 30/4/2001: 7 sen ) per ordinary share be declared for the financial year ended 30/4/2002</t>
  </si>
  <si>
    <t>Preceding Financial Year</t>
  </si>
  <si>
    <t>Year-to-date</t>
  </si>
  <si>
    <t>13 June 2002.  The Company is currently awaiting approval from the relevant authorities</t>
  </si>
  <si>
    <t>on its transfer to the Main Board.</t>
  </si>
  <si>
    <t>the financial year ended 30/4/2001 except for the early adoption of Malaysian Accounting</t>
  </si>
  <si>
    <t>Standards Board 19: Event After The Balance Sheet Date. Early adoption of the standard</t>
  </si>
  <si>
    <t>did not result in any adjustments to the prior year's financial statements.</t>
  </si>
  <si>
    <t>n/a</t>
  </si>
  <si>
    <t xml:space="preserve">The Board of Directors recommends a final ordinary tax exempt dividend of  4 Sen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</si>
</sst>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0000000000000%"/>
    <numFmt numFmtId="174" formatCode="0.000%"/>
    <numFmt numFmtId="175" formatCode="0.0000%"/>
    <numFmt numFmtId="176" formatCode="_(* #,##0.00000_);_(* \(#,##0.00000\);_(* &quot;-&quot;?????_);_(@_)"/>
    <numFmt numFmtId="177" formatCode="0.000"/>
  </numFmts>
  <fonts count="31">
    <font>
      <sz val="10"/>
      <name val="Arial"/>
      <family val="0"/>
    </font>
    <font>
      <sz val="12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10"/>
      <name val="Century Gothic"/>
      <family val="2"/>
    </font>
    <font>
      <b/>
      <u val="single"/>
      <sz val="12"/>
      <name val="Century Gothic"/>
      <family val="2"/>
    </font>
    <font>
      <sz val="10"/>
      <color indexed="10"/>
      <name val="Century Gothic"/>
      <family val="2"/>
    </font>
    <font>
      <sz val="10"/>
      <color indexed="53"/>
      <name val="Century Gothic"/>
      <family val="2"/>
    </font>
    <font>
      <i/>
      <sz val="11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8"/>
      <name val="Century Gothic"/>
      <family val="2"/>
    </font>
    <font>
      <b/>
      <sz val="16"/>
      <color indexed="56"/>
      <name val="Bookman Old Style"/>
      <family val="1"/>
    </font>
    <font>
      <sz val="12"/>
      <color indexed="56"/>
      <name val="Century Gothic"/>
      <family val="2"/>
    </font>
    <font>
      <sz val="12"/>
      <color indexed="56"/>
      <name val="Bookman Old Style"/>
      <family val="1"/>
    </font>
    <font>
      <u val="single"/>
      <sz val="10"/>
      <color indexed="10"/>
      <name val="Arial"/>
      <family val="0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color indexed="8"/>
      <name val="Century Gothic"/>
      <family val="2"/>
    </font>
    <font>
      <b/>
      <sz val="12"/>
      <color indexed="56"/>
      <name val="Bookman Old Style"/>
      <family val="1"/>
    </font>
    <font>
      <i/>
      <sz val="12"/>
      <name val="Century Gothic"/>
      <family val="2"/>
    </font>
    <font>
      <u val="single"/>
      <sz val="10"/>
      <name val="Arial"/>
      <family val="0"/>
    </font>
    <font>
      <sz val="10"/>
      <color indexed="15"/>
      <name val="Century Gothic"/>
      <family val="2"/>
    </font>
    <font>
      <sz val="10"/>
      <color indexed="40"/>
      <name val="Century Gothic"/>
      <family val="2"/>
    </font>
    <font>
      <sz val="11"/>
      <name val="Arial"/>
      <family val="2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37" fontId="3" fillId="0" borderId="0" xfId="22" applyNumberFormat="1" applyFont="1">
      <alignment/>
      <protection/>
    </xf>
    <xf numFmtId="37" fontId="3" fillId="0" borderId="0" xfId="22" applyNumberFormat="1" applyFont="1" applyAlignment="1">
      <alignment horizontal="left" indent="1"/>
      <protection/>
    </xf>
    <xf numFmtId="166" fontId="1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37" fontId="3" fillId="0" borderId="0" xfId="22" applyNumberFormat="1" applyFont="1" applyAlignment="1">
      <alignment horizontal="left" indent="2"/>
      <protection/>
    </xf>
    <xf numFmtId="166" fontId="3" fillId="0" borderId="1" xfId="15" applyNumberFormat="1" applyFont="1" applyBorder="1" applyAlignment="1">
      <alignment horizontal="center"/>
    </xf>
    <xf numFmtId="166" fontId="5" fillId="0" borderId="2" xfId="15" applyNumberFormat="1" applyFont="1" applyBorder="1" applyAlignment="1" quotePrefix="1">
      <alignment horizontal="center"/>
    </xf>
    <xf numFmtId="37" fontId="1" fillId="0" borderId="0" xfId="21" applyNumberFormat="1" applyFont="1">
      <alignment/>
      <protection/>
    </xf>
    <xf numFmtId="37" fontId="1" fillId="0" borderId="0" xfId="21" applyNumberFormat="1" applyFont="1" applyAlignment="1">
      <alignment horizontal="center"/>
      <protection/>
    </xf>
    <xf numFmtId="0" fontId="4" fillId="0" borderId="0" xfId="0" applyFont="1" applyAlignment="1">
      <alignment/>
    </xf>
    <xf numFmtId="37" fontId="3" fillId="0" borderId="0" xfId="21" applyNumberFormat="1" applyFont="1">
      <alignment/>
      <protection/>
    </xf>
    <xf numFmtId="37" fontId="3" fillId="0" borderId="0" xfId="21" applyNumberFormat="1" applyFont="1" applyAlignment="1">
      <alignment horizontal="center"/>
      <protection/>
    </xf>
    <xf numFmtId="37" fontId="5" fillId="0" borderId="0" xfId="21" applyNumberFormat="1" applyFont="1">
      <alignment/>
      <protection/>
    </xf>
    <xf numFmtId="0" fontId="1" fillId="0" borderId="0" xfId="21" applyFont="1">
      <alignment/>
      <protection/>
    </xf>
    <xf numFmtId="37" fontId="1" fillId="0" borderId="0" xfId="21" applyNumberFormat="1" applyFont="1" applyBorder="1">
      <alignment/>
      <protection/>
    </xf>
    <xf numFmtId="37" fontId="3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37" fontId="5" fillId="0" borderId="3" xfId="21" applyNumberFormat="1" applyFont="1" applyBorder="1" applyAlignment="1" quotePrefix="1">
      <alignment horizontal="center"/>
      <protection/>
    </xf>
    <xf numFmtId="37" fontId="3" fillId="0" borderId="4" xfId="21" applyNumberFormat="1" applyFont="1" applyBorder="1" applyAlignment="1">
      <alignment horizontal="center"/>
      <protection/>
    </xf>
    <xf numFmtId="37" fontId="3" fillId="0" borderId="0" xfId="21" applyNumberFormat="1" applyFont="1" applyBorder="1" applyAlignment="1">
      <alignment horizontal="center"/>
      <protection/>
    </xf>
    <xf numFmtId="166" fontId="3" fillId="0" borderId="0" xfId="15" applyNumberFormat="1" applyFont="1" applyAlignment="1">
      <alignment horizontal="center"/>
    </xf>
    <xf numFmtId="166" fontId="3" fillId="0" borderId="0" xfId="15" applyNumberFormat="1" applyFont="1" applyBorder="1" applyAlignment="1">
      <alignment horizontal="center" vertical="center"/>
    </xf>
    <xf numFmtId="37" fontId="3" fillId="0" borderId="5" xfId="21" applyNumberFormat="1" applyFont="1" applyBorder="1" applyAlignment="1">
      <alignment vertical="top"/>
      <protection/>
    </xf>
    <xf numFmtId="37" fontId="3" fillId="0" borderId="6" xfId="21" applyNumberFormat="1" applyFont="1" applyBorder="1" applyAlignment="1">
      <alignment vertical="top"/>
      <protection/>
    </xf>
    <xf numFmtId="37" fontId="3" fillId="0" borderId="3" xfId="21" applyNumberFormat="1" applyFont="1" applyBorder="1" applyAlignment="1">
      <alignment vertical="top"/>
      <protection/>
    </xf>
    <xf numFmtId="37" fontId="3" fillId="0" borderId="0" xfId="21" applyNumberFormat="1" applyFont="1" applyBorder="1" applyAlignment="1">
      <alignment vertical="top"/>
      <protection/>
    </xf>
    <xf numFmtId="37" fontId="3" fillId="0" borderId="4" xfId="21" applyNumberFormat="1" applyFont="1" applyBorder="1" applyAlignment="1">
      <alignment vertical="top"/>
      <protection/>
    </xf>
    <xf numFmtId="37" fontId="3" fillId="0" borderId="7" xfId="21" applyNumberFormat="1" applyFont="1" applyBorder="1" applyAlignment="1" quotePrefix="1">
      <alignment vertical="top"/>
      <protection/>
    </xf>
    <xf numFmtId="37" fontId="3" fillId="0" borderId="0" xfId="21" applyNumberFormat="1" applyFont="1" applyBorder="1" applyAlignment="1" quotePrefix="1">
      <alignment vertical="top"/>
      <protection/>
    </xf>
    <xf numFmtId="37" fontId="3" fillId="0" borderId="7" xfId="21" applyNumberFormat="1" applyFont="1" applyBorder="1" applyAlignment="1">
      <alignment vertical="top"/>
      <protection/>
    </xf>
    <xf numFmtId="37" fontId="3" fillId="0" borderId="8" xfId="21" applyNumberFormat="1" applyFont="1" applyBorder="1" applyAlignment="1">
      <alignment horizontal="center"/>
      <protection/>
    </xf>
    <xf numFmtId="166" fontId="3" fillId="0" borderId="9" xfId="15" applyNumberFormat="1" applyFont="1" applyBorder="1" applyAlignment="1">
      <alignment horizontal="center" vertical="center"/>
    </xf>
    <xf numFmtId="166" fontId="3" fillId="0" borderId="8" xfId="15" applyNumberFormat="1" applyFont="1" applyBorder="1" applyAlignment="1">
      <alignment horizontal="center" vertical="center"/>
    </xf>
    <xf numFmtId="166" fontId="3" fillId="0" borderId="10" xfId="15" applyNumberFormat="1" applyFont="1" applyBorder="1" applyAlignment="1">
      <alignment horizontal="center" vertical="center"/>
    </xf>
    <xf numFmtId="166" fontId="3" fillId="0" borderId="11" xfId="15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66" fontId="3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37" fontId="1" fillId="0" borderId="0" xfId="21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37" fontId="5" fillId="0" borderId="3" xfId="21" applyNumberFormat="1" applyFont="1" applyBorder="1" applyAlignment="1">
      <alignment horizontal="center"/>
      <protection/>
    </xf>
    <xf numFmtId="9" fontId="3" fillId="0" borderId="0" xfId="23" applyFont="1" applyAlignment="1">
      <alignment horizontal="center"/>
    </xf>
    <xf numFmtId="43" fontId="3" fillId="0" borderId="0" xfId="15" applyFont="1" applyAlignment="1">
      <alignment horizontal="center"/>
    </xf>
    <xf numFmtId="0" fontId="10" fillId="0" borderId="0" xfId="0" applyFont="1" applyAlignment="1">
      <alignment/>
    </xf>
    <xf numFmtId="37" fontId="3" fillId="0" borderId="0" xfId="22" applyNumberFormat="1" applyFont="1" applyAlignment="1">
      <alignment horizontal="left" indent="5"/>
      <protection/>
    </xf>
    <xf numFmtId="37" fontId="5" fillId="0" borderId="11" xfId="21" applyNumberFormat="1" applyFont="1" applyBorder="1" applyAlignment="1">
      <alignment horizontal="center" vertical="center"/>
      <protection/>
    </xf>
    <xf numFmtId="166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166" fontId="4" fillId="0" borderId="0" xfId="0" applyNumberFormat="1" applyFont="1" applyBorder="1" applyAlignment="1">
      <alignment/>
    </xf>
    <xf numFmtId="9" fontId="4" fillId="0" borderId="0" xfId="23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4" fillId="0" borderId="0" xfId="23" applyFont="1" applyBorder="1" applyAlignment="1">
      <alignment/>
    </xf>
    <xf numFmtId="175" fontId="3" fillId="0" borderId="0" xfId="23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/>
    </xf>
    <xf numFmtId="37" fontId="3" fillId="0" borderId="12" xfId="21" applyNumberFormat="1" applyFont="1" applyBorder="1" applyAlignment="1">
      <alignment vertical="top" wrapText="1"/>
      <protection/>
    </xf>
    <xf numFmtId="37" fontId="3" fillId="0" borderId="12" xfId="21" applyNumberFormat="1" applyFont="1" applyBorder="1" applyAlignment="1">
      <alignment vertical="top"/>
      <protection/>
    </xf>
    <xf numFmtId="37" fontId="3" fillId="0" borderId="12" xfId="21" applyNumberFormat="1" applyFont="1" applyBorder="1" applyAlignment="1">
      <alignment vertical="top" wrapText="1" shrinkToFit="1"/>
      <protection/>
    </xf>
    <xf numFmtId="37" fontId="3" fillId="0" borderId="12" xfId="21" applyNumberFormat="1" applyFont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66" fontId="4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166" fontId="3" fillId="0" borderId="13" xfId="15" applyNumberFormat="1" applyFont="1" applyBorder="1" applyAlignment="1">
      <alignment horizontal="center" vertical="center"/>
    </xf>
    <xf numFmtId="166" fontId="3" fillId="0" borderId="0" xfId="15" applyNumberFormat="1" applyFont="1" applyAlignment="1">
      <alignment horizontal="center" vertical="center"/>
    </xf>
    <xf numFmtId="166" fontId="3" fillId="0" borderId="6" xfId="15" applyNumberFormat="1" applyFont="1" applyBorder="1" applyAlignment="1">
      <alignment horizontal="center" vertical="center"/>
    </xf>
    <xf numFmtId="166" fontId="3" fillId="0" borderId="5" xfId="15" applyNumberFormat="1" applyFont="1" applyBorder="1" applyAlignment="1">
      <alignment horizontal="center" vertical="center"/>
    </xf>
    <xf numFmtId="166" fontId="3" fillId="0" borderId="3" xfId="15" applyNumberFormat="1" applyFont="1" applyBorder="1" applyAlignment="1">
      <alignment horizontal="center" vertical="center"/>
    </xf>
    <xf numFmtId="166" fontId="3" fillId="0" borderId="7" xfId="15" applyNumberFormat="1" applyFont="1" applyBorder="1" applyAlignment="1">
      <alignment horizontal="center" vertical="center"/>
    </xf>
    <xf numFmtId="166" fontId="3" fillId="0" borderId="4" xfId="15" applyNumberFormat="1" applyFont="1" applyBorder="1" applyAlignment="1">
      <alignment horizontal="center" vertical="center"/>
    </xf>
    <xf numFmtId="165" fontId="5" fillId="0" borderId="3" xfId="15" applyNumberFormat="1" applyFont="1" applyBorder="1" applyAlignment="1">
      <alignment horizontal="center" vertical="center"/>
    </xf>
    <xf numFmtId="37" fontId="7" fillId="0" borderId="0" xfId="22" applyNumberFormat="1" applyFont="1">
      <alignment/>
      <protection/>
    </xf>
    <xf numFmtId="37" fontId="3" fillId="0" borderId="3" xfId="21" applyNumberFormat="1" applyFont="1" applyBorder="1" applyAlignment="1">
      <alignment horizontal="center"/>
      <protection/>
    </xf>
    <xf numFmtId="37" fontId="3" fillId="0" borderId="11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166" fontId="3" fillId="0" borderId="0" xfId="15" applyNumberFormat="1" applyFont="1" applyAlignment="1">
      <alignment/>
    </xf>
    <xf numFmtId="37" fontId="5" fillId="0" borderId="0" xfId="22" applyNumberFormat="1" applyFont="1">
      <alignment/>
      <protection/>
    </xf>
    <xf numFmtId="166" fontId="3" fillId="0" borderId="0" xfId="15" applyNumberFormat="1" applyFont="1" applyAlignment="1">
      <alignment/>
    </xf>
    <xf numFmtId="166" fontId="3" fillId="0" borderId="14" xfId="15" applyNumberFormat="1" applyFont="1" applyBorder="1" applyAlignment="1">
      <alignment horizontal="center"/>
    </xf>
    <xf numFmtId="166" fontId="3" fillId="0" borderId="2" xfId="15" applyNumberFormat="1" applyFont="1" applyBorder="1" applyAlignment="1">
      <alignment horizontal="center"/>
    </xf>
    <xf numFmtId="166" fontId="3" fillId="0" borderId="0" xfId="15" applyNumberFormat="1" applyFont="1" applyBorder="1" applyAlignment="1">
      <alignment horizontal="center"/>
    </xf>
    <xf numFmtId="166" fontId="3" fillId="0" borderId="14" xfId="15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166" fontId="3" fillId="0" borderId="15" xfId="15" applyNumberFormat="1" applyFont="1" applyBorder="1" applyAlignment="1">
      <alignment/>
    </xf>
    <xf numFmtId="166" fontId="3" fillId="0" borderId="2" xfId="15" applyNumberFormat="1" applyFont="1" applyFill="1" applyBorder="1" applyAlignment="1">
      <alignment/>
    </xf>
    <xf numFmtId="166" fontId="5" fillId="0" borderId="16" xfId="15" applyNumberFormat="1" applyFont="1" applyBorder="1" applyAlignment="1">
      <alignment/>
    </xf>
    <xf numFmtId="166" fontId="3" fillId="0" borderId="7" xfId="15" applyNumberFormat="1" applyFont="1" applyBorder="1" applyAlignment="1">
      <alignment/>
    </xf>
    <xf numFmtId="166" fontId="3" fillId="0" borderId="7" xfId="15" applyNumberFormat="1" applyFont="1" applyFill="1" applyBorder="1" applyAlignment="1">
      <alignment/>
    </xf>
    <xf numFmtId="166" fontId="5" fillId="0" borderId="17" xfId="15" applyNumberFormat="1" applyFont="1" applyBorder="1" applyAlignment="1">
      <alignment/>
    </xf>
    <xf numFmtId="43" fontId="3" fillId="0" borderId="17" xfId="15" applyFont="1" applyBorder="1" applyAlignment="1">
      <alignment/>
    </xf>
    <xf numFmtId="0" fontId="24" fillId="0" borderId="0" xfId="0" applyFont="1" applyAlignment="1">
      <alignment/>
    </xf>
    <xf numFmtId="166" fontId="4" fillId="0" borderId="16" xfId="15" applyNumberFormat="1" applyFont="1" applyBorder="1" applyAlignment="1">
      <alignment/>
    </xf>
    <xf numFmtId="9" fontId="3" fillId="0" borderId="3" xfId="23" applyFont="1" applyBorder="1" applyAlignment="1">
      <alignment horizontal="center" vertical="center"/>
    </xf>
    <xf numFmtId="37" fontId="3" fillId="0" borderId="18" xfId="21" applyNumberFormat="1" applyFont="1" applyBorder="1" applyAlignment="1">
      <alignment vertical="top"/>
      <protection/>
    </xf>
    <xf numFmtId="37" fontId="3" fillId="0" borderId="19" xfId="21" applyNumberFormat="1" applyFont="1" applyBorder="1" applyAlignment="1">
      <alignment vertical="top"/>
      <protection/>
    </xf>
    <xf numFmtId="37" fontId="3" fillId="0" borderId="20" xfId="21" applyNumberFormat="1" applyFont="1" applyBorder="1" applyAlignment="1">
      <alignment vertical="top" wrapText="1"/>
      <protection/>
    </xf>
    <xf numFmtId="166" fontId="5" fillId="0" borderId="18" xfId="15" applyNumberFormat="1" applyFont="1" applyBorder="1" applyAlignment="1">
      <alignment horizontal="center" vertical="center"/>
    </xf>
    <xf numFmtId="166" fontId="3" fillId="0" borderId="18" xfId="15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37" fontId="3" fillId="0" borderId="18" xfId="21" applyNumberFormat="1" applyFont="1" applyBorder="1">
      <alignment/>
      <protection/>
    </xf>
    <xf numFmtId="37" fontId="3" fillId="0" borderId="19" xfId="21" applyNumberFormat="1" applyFont="1" applyBorder="1">
      <alignment/>
      <protection/>
    </xf>
    <xf numFmtId="37" fontId="3" fillId="0" borderId="20" xfId="21" applyNumberFormat="1" applyFont="1" applyBorder="1">
      <alignment/>
      <protection/>
    </xf>
    <xf numFmtId="166" fontId="5" fillId="0" borderId="21" xfId="15" applyNumberFormat="1" applyFont="1" applyBorder="1" applyAlignment="1">
      <alignment horizontal="center" vertical="center"/>
    </xf>
    <xf numFmtId="165" fontId="5" fillId="0" borderId="11" xfId="15" applyNumberFormat="1" applyFont="1" applyBorder="1" applyAlignment="1">
      <alignment horizontal="center" vertical="center"/>
    </xf>
    <xf numFmtId="166" fontId="3" fillId="0" borderId="21" xfId="15" applyNumberFormat="1" applyFont="1" applyBorder="1" applyAlignment="1">
      <alignment horizontal="center" vertical="center"/>
    </xf>
    <xf numFmtId="43" fontId="10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9" fontId="4" fillId="0" borderId="0" xfId="23" applyFont="1" applyAlignment="1">
      <alignment/>
    </xf>
    <xf numFmtId="37" fontId="3" fillId="0" borderId="6" xfId="21" applyNumberFormat="1" applyFont="1" applyBorder="1" applyAlignment="1">
      <alignment vertical="top" wrapText="1"/>
      <protection/>
    </xf>
    <xf numFmtId="166" fontId="3" fillId="0" borderId="22" xfId="15" applyNumberFormat="1" applyFont="1" applyBorder="1" applyAlignment="1">
      <alignment horizontal="center" vertical="center"/>
    </xf>
    <xf numFmtId="166" fontId="3" fillId="0" borderId="23" xfId="15" applyNumberFormat="1" applyFont="1" applyBorder="1" applyAlignment="1">
      <alignment horizontal="center" vertical="center"/>
    </xf>
    <xf numFmtId="166" fontId="3" fillId="0" borderId="24" xfId="15" applyNumberFormat="1" applyFont="1" applyBorder="1" applyAlignment="1">
      <alignment horizontal="center" vertical="center"/>
    </xf>
    <xf numFmtId="166" fontId="3" fillId="0" borderId="25" xfId="15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172" fontId="4" fillId="0" borderId="0" xfId="23" applyNumberFormat="1" applyFont="1" applyAlignment="1">
      <alignment/>
    </xf>
    <xf numFmtId="1" fontId="10" fillId="0" borderId="0" xfId="0" applyNumberFormat="1" applyFont="1" applyAlignment="1">
      <alignment/>
    </xf>
    <xf numFmtId="15" fontId="10" fillId="0" borderId="0" xfId="0" applyNumberFormat="1" applyFont="1" applyBorder="1" applyAlignment="1">
      <alignment horizontal="center"/>
    </xf>
    <xf numFmtId="166" fontId="4" fillId="0" borderId="0" xfId="23" applyNumberFormat="1" applyFont="1" applyAlignment="1">
      <alignment/>
    </xf>
    <xf numFmtId="37" fontId="6" fillId="0" borderId="3" xfId="21" applyNumberFormat="1" applyFont="1" applyBorder="1" applyAlignment="1">
      <alignment horizontal="center"/>
      <protection/>
    </xf>
    <xf numFmtId="0" fontId="3" fillId="0" borderId="3" xfId="15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 quotePrefix="1">
      <alignment/>
    </xf>
    <xf numFmtId="0" fontId="28" fillId="0" borderId="0" xfId="0" applyFont="1" applyAlignment="1">
      <alignment/>
    </xf>
    <xf numFmtId="2" fontId="3" fillId="0" borderId="3" xfId="15" applyNumberFormat="1" applyFont="1" applyBorder="1" applyAlignment="1">
      <alignment horizontal="center"/>
    </xf>
    <xf numFmtId="43" fontId="3" fillId="0" borderId="18" xfId="15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2" fontId="29" fillId="0" borderId="12" xfId="0" applyNumberFormat="1" applyFont="1" applyBorder="1" applyAlignment="1">
      <alignment horizontal="center"/>
    </xf>
    <xf numFmtId="2" fontId="29" fillId="0" borderId="18" xfId="0" applyNumberFormat="1" applyFont="1" applyBorder="1" applyAlignment="1">
      <alignment horizontal="center"/>
    </xf>
    <xf numFmtId="2" fontId="29" fillId="0" borderId="20" xfId="0" applyNumberFormat="1" applyFont="1" applyBorder="1" applyAlignment="1">
      <alignment horizontal="center"/>
    </xf>
    <xf numFmtId="0" fontId="3" fillId="0" borderId="3" xfId="15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66" fontId="3" fillId="0" borderId="18" xfId="15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7" fontId="6" fillId="0" borderId="3" xfId="21" applyNumberFormat="1" applyFont="1" applyFill="1" applyBorder="1" applyAlignment="1">
      <alignment horizontal="center"/>
      <protection/>
    </xf>
    <xf numFmtId="0" fontId="26" fillId="0" borderId="12" xfId="0" applyFont="1" applyFill="1" applyBorder="1" applyAlignment="1">
      <alignment horizontal="center"/>
    </xf>
    <xf numFmtId="2" fontId="3" fillId="0" borderId="3" xfId="15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37" fontId="3" fillId="0" borderId="0" xfId="21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7" fontId="3" fillId="0" borderId="3" xfId="21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37" fontId="3" fillId="0" borderId="12" xfId="21" applyNumberFormat="1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37" fontId="5" fillId="0" borderId="5" xfId="21" applyNumberFormat="1" applyFont="1" applyBorder="1" applyAlignment="1">
      <alignment horizontal="center"/>
      <protection/>
    </xf>
    <xf numFmtId="37" fontId="5" fillId="0" borderId="26" xfId="21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5.28125" style="4" customWidth="1"/>
    <col min="5" max="5" width="3.7109375" style="1" customWidth="1"/>
    <col min="6" max="6" width="15.28125" style="4" customWidth="1"/>
    <col min="7" max="7" width="3.7109375" style="4" customWidth="1"/>
    <col min="8" max="8" width="10.00390625" style="1" bestFit="1" customWidth="1"/>
    <col min="9" max="16384" width="9.140625" style="1" customWidth="1"/>
  </cols>
  <sheetData>
    <row r="1" ht="17.25">
      <c r="A1" s="125" t="s">
        <v>130</v>
      </c>
    </row>
    <row r="2" ht="17.25">
      <c r="A2" s="38" t="s">
        <v>0</v>
      </c>
    </row>
    <row r="4" spans="1:7" ht="17.25">
      <c r="A4" s="105" t="s">
        <v>1</v>
      </c>
      <c r="B4" s="38"/>
      <c r="C4" s="38"/>
      <c r="D4" s="110"/>
      <c r="E4" s="38"/>
      <c r="F4" s="110"/>
      <c r="G4" s="95"/>
    </row>
    <row r="5" spans="1:7" ht="17.25">
      <c r="A5" s="2" t="s">
        <v>199</v>
      </c>
      <c r="B5" s="38"/>
      <c r="C5" s="38"/>
      <c r="D5" s="110"/>
      <c r="E5" s="38"/>
      <c r="F5" s="110"/>
      <c r="G5" s="95"/>
    </row>
    <row r="6" spans="1:7" ht="17.25">
      <c r="A6" s="2" t="s">
        <v>82</v>
      </c>
      <c r="B6" s="38"/>
      <c r="C6" s="38"/>
      <c r="D6" s="110"/>
      <c r="E6" s="38"/>
      <c r="F6" s="110"/>
      <c r="G6" s="95"/>
    </row>
    <row r="7" spans="1:7" ht="17.25">
      <c r="A7" s="2"/>
      <c r="B7" s="38"/>
      <c r="C7" s="38"/>
      <c r="D7" s="110"/>
      <c r="E7" s="38"/>
      <c r="F7" s="110"/>
      <c r="G7" s="95"/>
    </row>
    <row r="8" spans="1:7" ht="17.25">
      <c r="A8" s="111" t="s">
        <v>2</v>
      </c>
      <c r="B8" s="2"/>
      <c r="C8" s="2"/>
      <c r="D8" s="112"/>
      <c r="E8" s="2"/>
      <c r="F8" s="112"/>
      <c r="G8" s="96"/>
    </row>
    <row r="9" spans="1:7" ht="17.25">
      <c r="A9" s="2"/>
      <c r="B9" s="2"/>
      <c r="C9" s="2"/>
      <c r="D9" s="113" t="s">
        <v>3</v>
      </c>
      <c r="E9" s="2"/>
      <c r="F9" s="113" t="s">
        <v>3</v>
      </c>
      <c r="G9" s="5"/>
    </row>
    <row r="10" spans="1:7" ht="17.25">
      <c r="A10" s="2"/>
      <c r="B10" s="2"/>
      <c r="C10" s="2"/>
      <c r="D10" s="114" t="s">
        <v>4</v>
      </c>
      <c r="E10" s="2"/>
      <c r="F10" s="114" t="s">
        <v>5</v>
      </c>
      <c r="G10" s="5"/>
    </row>
    <row r="11" spans="1:7" ht="17.25">
      <c r="A11" s="2"/>
      <c r="B11" s="2"/>
      <c r="C11" s="2"/>
      <c r="D11" s="114" t="s">
        <v>6</v>
      </c>
      <c r="E11" s="2"/>
      <c r="F11" s="114" t="s">
        <v>7</v>
      </c>
      <c r="G11" s="5"/>
    </row>
    <row r="12" spans="1:7" ht="17.25">
      <c r="A12" s="2"/>
      <c r="B12" s="2"/>
      <c r="C12" s="2"/>
      <c r="D12" s="114" t="s">
        <v>8</v>
      </c>
      <c r="E12" s="2"/>
      <c r="F12" s="114" t="s">
        <v>9</v>
      </c>
      <c r="G12" s="5"/>
    </row>
    <row r="13" spans="1:7" ht="17.25">
      <c r="A13" s="2"/>
      <c r="B13" s="2"/>
      <c r="C13" s="2"/>
      <c r="D13" s="9" t="s">
        <v>200</v>
      </c>
      <c r="E13" s="2"/>
      <c r="F13" s="9" t="s">
        <v>83</v>
      </c>
      <c r="G13" s="5"/>
    </row>
    <row r="14" spans="1:7" ht="17.25">
      <c r="A14" s="2"/>
      <c r="B14" s="2"/>
      <c r="C14" s="2"/>
      <c r="D14" s="8" t="s">
        <v>10</v>
      </c>
      <c r="E14" s="2"/>
      <c r="F14" s="8" t="s">
        <v>10</v>
      </c>
      <c r="G14" s="5"/>
    </row>
    <row r="15" spans="1:7" ht="17.25">
      <c r="A15" s="2"/>
      <c r="B15" s="2"/>
      <c r="C15" s="2"/>
      <c r="D15" s="115"/>
      <c r="E15" s="2"/>
      <c r="F15" s="115"/>
      <c r="G15" s="6"/>
    </row>
    <row r="16" spans="1:8" ht="17.25">
      <c r="A16" s="2">
        <v>1</v>
      </c>
      <c r="B16" s="2" t="s">
        <v>11</v>
      </c>
      <c r="C16" s="2"/>
      <c r="D16" s="43">
        <v>80722</v>
      </c>
      <c r="E16" s="2"/>
      <c r="F16" s="43">
        <v>57920</v>
      </c>
      <c r="G16" s="96"/>
      <c r="H16" s="4"/>
    </row>
    <row r="17" spans="1:8" ht="17.25">
      <c r="A17" s="2">
        <v>2</v>
      </c>
      <c r="B17" s="2" t="s">
        <v>12</v>
      </c>
      <c r="C17" s="2"/>
      <c r="D17" s="43">
        <v>0</v>
      </c>
      <c r="E17" s="2"/>
      <c r="F17" s="43">
        <v>722</v>
      </c>
      <c r="G17" s="96"/>
      <c r="H17" s="4"/>
    </row>
    <row r="18" spans="1:8" ht="17.25">
      <c r="A18" s="2">
        <v>3</v>
      </c>
      <c r="B18" s="2" t="s">
        <v>13</v>
      </c>
      <c r="C18" s="2"/>
      <c r="D18" s="112"/>
      <c r="E18" s="2"/>
      <c r="F18" s="112"/>
      <c r="G18" s="96"/>
      <c r="H18" s="4"/>
    </row>
    <row r="19" spans="1:8" ht="17.25">
      <c r="A19" s="2"/>
      <c r="B19" s="3" t="s">
        <v>107</v>
      </c>
      <c r="C19" s="2"/>
      <c r="D19" s="116">
        <v>420</v>
      </c>
      <c r="E19" s="2"/>
      <c r="F19" s="116">
        <v>535</v>
      </c>
      <c r="G19" s="96"/>
      <c r="H19" s="4"/>
    </row>
    <row r="20" spans="1:8" ht="17.25">
      <c r="A20" s="2"/>
      <c r="B20" s="3" t="s">
        <v>108</v>
      </c>
      <c r="C20" s="2"/>
      <c r="D20" s="117">
        <v>5649</v>
      </c>
      <c r="E20" s="2"/>
      <c r="F20" s="117">
        <v>6130</v>
      </c>
      <c r="G20" s="96"/>
      <c r="H20" s="4"/>
    </row>
    <row r="21" spans="1:8" ht="17.25">
      <c r="A21" s="2"/>
      <c r="B21" s="3" t="s">
        <v>131</v>
      </c>
      <c r="C21" s="2"/>
      <c r="D21" s="117">
        <f>423+2788</f>
        <v>3211</v>
      </c>
      <c r="E21" s="2"/>
      <c r="F21" s="117">
        <v>11652</v>
      </c>
      <c r="G21" s="96"/>
      <c r="H21" s="4"/>
    </row>
    <row r="22" spans="1:8" ht="17.25">
      <c r="A22" s="2"/>
      <c r="B22" s="3" t="s">
        <v>50</v>
      </c>
      <c r="C22" s="2"/>
      <c r="D22" s="117">
        <v>3702</v>
      </c>
      <c r="E22" s="2"/>
      <c r="F22" s="117">
        <v>5460</v>
      </c>
      <c r="G22" s="96"/>
      <c r="H22" s="4"/>
    </row>
    <row r="23" spans="1:8" ht="17.25">
      <c r="A23" s="2"/>
      <c r="B23" s="2"/>
      <c r="C23" s="2"/>
      <c r="D23" s="118">
        <f>SUM(D19:D22)</f>
        <v>12982</v>
      </c>
      <c r="E23" s="2"/>
      <c r="F23" s="118">
        <f>SUM(F19:F22)</f>
        <v>23777</v>
      </c>
      <c r="G23" s="96"/>
      <c r="H23" s="4"/>
    </row>
    <row r="24" spans="1:8" ht="17.25">
      <c r="A24" s="2">
        <v>4</v>
      </c>
      <c r="B24" s="2" t="s">
        <v>14</v>
      </c>
      <c r="C24" s="2"/>
      <c r="D24" s="117"/>
      <c r="E24" s="2"/>
      <c r="F24" s="117"/>
      <c r="G24" s="96"/>
      <c r="H24" s="4"/>
    </row>
    <row r="25" spans="1:8" ht="17.25">
      <c r="A25" s="2"/>
      <c r="B25" s="3" t="s">
        <v>109</v>
      </c>
      <c r="C25" s="2"/>
      <c r="D25" s="117">
        <v>2240</v>
      </c>
      <c r="E25" s="2"/>
      <c r="F25" s="117">
        <v>2679</v>
      </c>
      <c r="G25" s="96"/>
      <c r="H25" s="4"/>
    </row>
    <row r="26" spans="1:8" ht="17.25">
      <c r="A26" s="2"/>
      <c r="B26" s="3" t="s">
        <v>110</v>
      </c>
      <c r="C26" s="2"/>
      <c r="D26" s="117">
        <v>1863</v>
      </c>
      <c r="E26" s="2"/>
      <c r="F26" s="117">
        <v>818</v>
      </c>
      <c r="G26" s="96"/>
      <c r="H26" s="4"/>
    </row>
    <row r="27" spans="1:8" ht="17.25">
      <c r="A27" s="2"/>
      <c r="B27" s="3" t="s">
        <v>111</v>
      </c>
      <c r="C27" s="2"/>
      <c r="D27" s="117">
        <v>2104</v>
      </c>
      <c r="E27" s="2"/>
      <c r="F27" s="117">
        <v>103</v>
      </c>
      <c r="G27" s="96"/>
      <c r="H27" s="4"/>
    </row>
    <row r="28" spans="1:8" ht="17.25">
      <c r="A28" s="2"/>
      <c r="B28" s="3" t="s">
        <v>15</v>
      </c>
      <c r="C28" s="2"/>
      <c r="D28" s="119">
        <v>356</v>
      </c>
      <c r="E28" s="2"/>
      <c r="F28" s="119">
        <v>2579</v>
      </c>
      <c r="G28" s="56"/>
      <c r="H28" s="4"/>
    </row>
    <row r="29" spans="1:8" ht="17.25">
      <c r="A29" s="2"/>
      <c r="B29" s="3" t="s">
        <v>85</v>
      </c>
      <c r="C29" s="2"/>
      <c r="D29" s="117">
        <v>0</v>
      </c>
      <c r="E29" s="2"/>
      <c r="F29" s="117">
        <v>2800</v>
      </c>
      <c r="G29" s="56"/>
      <c r="H29" s="4"/>
    </row>
    <row r="30" spans="1:8" ht="17.25">
      <c r="A30" s="2"/>
      <c r="B30" s="65"/>
      <c r="C30" s="2"/>
      <c r="D30" s="118">
        <f>SUM(D25:D29)</f>
        <v>6563</v>
      </c>
      <c r="E30" s="2"/>
      <c r="F30" s="118">
        <f>SUM(F25:F29)</f>
        <v>8979</v>
      </c>
      <c r="G30" s="56"/>
      <c r="H30" s="4"/>
    </row>
    <row r="31" spans="1:8" ht="17.25">
      <c r="A31" s="2">
        <v>5</v>
      </c>
      <c r="B31" s="2" t="s">
        <v>21</v>
      </c>
      <c r="C31" s="2"/>
      <c r="D31" s="43">
        <f>D23-D30</f>
        <v>6419</v>
      </c>
      <c r="E31" s="2"/>
      <c r="F31" s="43">
        <f>F23-F30</f>
        <v>14798</v>
      </c>
      <c r="G31" s="56"/>
      <c r="H31" s="4"/>
    </row>
    <row r="32" spans="1:8" ht="18" thickBot="1">
      <c r="A32" s="2"/>
      <c r="B32" s="2"/>
      <c r="C32" s="2"/>
      <c r="D32" s="120">
        <f>D31+D16+D17</f>
        <v>87141</v>
      </c>
      <c r="E32" s="2"/>
      <c r="F32" s="120">
        <f>F31+F16+F17</f>
        <v>73440</v>
      </c>
      <c r="G32" s="96"/>
      <c r="H32" s="4"/>
    </row>
    <row r="33" spans="1:8" ht="18" thickTop="1">
      <c r="A33" s="2">
        <v>6</v>
      </c>
      <c r="B33" s="2" t="s">
        <v>16</v>
      </c>
      <c r="C33" s="2"/>
      <c r="D33" s="43"/>
      <c r="E33" s="2"/>
      <c r="F33" s="43"/>
      <c r="G33" s="56"/>
      <c r="H33" s="4"/>
    </row>
    <row r="34" spans="1:8" ht="17.25">
      <c r="A34" s="2"/>
      <c r="B34" s="3" t="s">
        <v>23</v>
      </c>
      <c r="C34" s="2"/>
      <c r="D34" s="43">
        <v>40000</v>
      </c>
      <c r="E34" s="2"/>
      <c r="F34" s="43">
        <v>40000</v>
      </c>
      <c r="G34" s="56"/>
      <c r="H34" s="4"/>
    </row>
    <row r="35" spans="1:8" ht="17.25">
      <c r="A35" s="2"/>
      <c r="B35" s="3" t="s">
        <v>22</v>
      </c>
      <c r="C35" s="2"/>
      <c r="D35" s="43"/>
      <c r="E35" s="2"/>
      <c r="F35" s="43"/>
      <c r="G35" s="56"/>
      <c r="H35" s="4"/>
    </row>
    <row r="36" spans="1:8" ht="17.25">
      <c r="A36" s="2"/>
      <c r="B36" s="7" t="s">
        <v>17</v>
      </c>
      <c r="C36" s="2"/>
      <c r="D36" s="43">
        <v>6248</v>
      </c>
      <c r="E36" s="2"/>
      <c r="F36" s="43">
        <v>6248</v>
      </c>
      <c r="G36" s="56"/>
      <c r="H36" s="4"/>
    </row>
    <row r="37" spans="1:8" ht="17.25">
      <c r="A37" s="2"/>
      <c r="B37" s="7" t="s">
        <v>18</v>
      </c>
      <c r="C37" s="2"/>
      <c r="D37" s="43">
        <v>4405</v>
      </c>
      <c r="E37" s="2"/>
      <c r="F37" s="43">
        <v>4405</v>
      </c>
      <c r="G37" s="56"/>
      <c r="H37" s="4"/>
    </row>
    <row r="38" spans="1:8" ht="17.25">
      <c r="A38" s="2"/>
      <c r="B38" s="7" t="s">
        <v>203</v>
      </c>
      <c r="C38" s="2"/>
      <c r="D38" s="43">
        <f>100+2974</f>
        <v>3074</v>
      </c>
      <c r="E38" s="2"/>
      <c r="F38" s="43">
        <v>0</v>
      </c>
      <c r="G38" s="56"/>
      <c r="H38" s="4"/>
    </row>
    <row r="39" spans="1:8" ht="17.25">
      <c r="A39" s="2"/>
      <c r="B39" s="7" t="s">
        <v>24</v>
      </c>
      <c r="C39" s="2"/>
      <c r="D39" s="121">
        <v>30213</v>
      </c>
      <c r="E39" s="2"/>
      <c r="F39" s="121">
        <v>20642</v>
      </c>
      <c r="G39" s="56"/>
      <c r="H39" s="4"/>
    </row>
    <row r="40" spans="1:8" ht="17.25">
      <c r="A40" s="2"/>
      <c r="B40" s="51"/>
      <c r="C40" s="2"/>
      <c r="D40" s="43">
        <f>SUM(D34:D39)</f>
        <v>83940</v>
      </c>
      <c r="E40" s="2"/>
      <c r="F40" s="43">
        <f>SUM(F34:F39)</f>
        <v>71295</v>
      </c>
      <c r="G40" s="96"/>
      <c r="H40" s="4"/>
    </row>
    <row r="41" spans="1:8" ht="17.25">
      <c r="A41" s="2">
        <v>7</v>
      </c>
      <c r="B41" s="2" t="s">
        <v>19</v>
      </c>
      <c r="C41" s="2"/>
      <c r="D41" s="43">
        <v>106</v>
      </c>
      <c r="E41" s="2"/>
      <c r="F41" s="43">
        <v>138</v>
      </c>
      <c r="G41" s="96"/>
      <c r="H41" s="4"/>
    </row>
    <row r="42" spans="1:8" ht="17.25">
      <c r="A42" s="2">
        <v>8</v>
      </c>
      <c r="B42" s="2" t="s">
        <v>20</v>
      </c>
      <c r="C42" s="2"/>
      <c r="D42" s="122">
        <v>3095</v>
      </c>
      <c r="E42" s="2"/>
      <c r="F42" s="122">
        <v>2007</v>
      </c>
      <c r="G42" s="96"/>
      <c r="H42" s="4"/>
    </row>
    <row r="43" spans="1:8" ht="18" thickBot="1">
      <c r="A43" s="2"/>
      <c r="B43" s="2"/>
      <c r="C43" s="2"/>
      <c r="D43" s="123">
        <f>SUM(D40:D42)</f>
        <v>87141</v>
      </c>
      <c r="E43" s="2"/>
      <c r="F43" s="123">
        <f>SUM(F40:F42)</f>
        <v>73440</v>
      </c>
      <c r="G43" s="96"/>
      <c r="H43" s="4"/>
    </row>
    <row r="44" spans="1:8" ht="18" thickTop="1">
      <c r="A44" s="2"/>
      <c r="B44" s="2"/>
      <c r="C44" s="2"/>
      <c r="D44" s="43"/>
      <c r="E44" s="2"/>
      <c r="F44" s="43"/>
      <c r="G44" s="56"/>
      <c r="H44" s="4"/>
    </row>
    <row r="45" spans="1:7" ht="18" thickBot="1">
      <c r="A45" s="2">
        <v>9</v>
      </c>
      <c r="B45" s="2" t="s">
        <v>236</v>
      </c>
      <c r="C45" s="2"/>
      <c r="D45" s="124">
        <f>(D40-D17)/D34</f>
        <v>2.0985</v>
      </c>
      <c r="E45" s="2"/>
      <c r="F45" s="124">
        <f>(F40-F17)/F34</f>
        <v>1.764325</v>
      </c>
      <c r="G45" s="96"/>
    </row>
    <row r="46" spans="1:7" ht="18" thickTop="1">
      <c r="A46" s="38"/>
      <c r="B46" s="38"/>
      <c r="C46" s="38"/>
      <c r="D46" s="110"/>
      <c r="E46" s="38"/>
      <c r="F46" s="110"/>
      <c r="G46" s="95"/>
    </row>
    <row r="47" ht="17.25">
      <c r="F47" s="58"/>
    </row>
    <row r="48" spans="1:2" ht="17.25">
      <c r="A48" s="15"/>
      <c r="B48" s="13"/>
    </row>
    <row r="49" spans="1:2" ht="17.25">
      <c r="A49" s="13"/>
      <c r="B49" s="13"/>
    </row>
  </sheetData>
  <printOptions/>
  <pageMargins left="0.53" right="0.28" top="0.35" bottom="0.31" header="0.25" footer="0.2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zoomScale="60" zoomScaleNormal="60" workbookViewId="0" topLeftCell="A20">
      <pane xSplit="3" topLeftCell="E1" activePane="topRight" state="frozen"/>
      <selection pane="topLeft" activeCell="A1" sqref="A1"/>
      <selection pane="topRight" activeCell="G33" sqref="G33"/>
    </sheetView>
  </sheetViews>
  <sheetFormatPr defaultColWidth="9.140625" defaultRowHeight="12.75"/>
  <cols>
    <col min="1" max="2" width="3.7109375" style="12" customWidth="1"/>
    <col min="3" max="3" width="49.421875" style="12" customWidth="1"/>
    <col min="4" max="5" width="20.28125" style="12" customWidth="1"/>
    <col min="6" max="6" width="2.7109375" style="12" customWidth="1"/>
    <col min="7" max="8" width="20.28125" style="12" customWidth="1"/>
    <col min="9" max="16384" width="9.140625" style="12" customWidth="1"/>
  </cols>
  <sheetData>
    <row r="1" spans="1:8" ht="20.25">
      <c r="A1" s="66" t="s">
        <v>86</v>
      </c>
      <c r="B1" s="10"/>
      <c r="C1" s="10"/>
      <c r="D1" s="11"/>
      <c r="E1" s="11"/>
      <c r="F1" s="11"/>
      <c r="G1" s="11"/>
      <c r="H1" s="11"/>
    </row>
    <row r="2" spans="1:8" ht="17.25">
      <c r="A2" s="38" t="s">
        <v>0</v>
      </c>
      <c r="B2" s="10"/>
      <c r="C2" s="10"/>
      <c r="D2" s="11"/>
      <c r="E2" s="11"/>
      <c r="F2" s="11"/>
      <c r="G2" s="11"/>
      <c r="H2" s="11"/>
    </row>
    <row r="3" spans="1:8" ht="17.25">
      <c r="A3" s="1"/>
      <c r="B3" s="10"/>
      <c r="C3" s="10"/>
      <c r="D3" s="11"/>
      <c r="E3" s="11"/>
      <c r="F3" s="11"/>
      <c r="G3" s="11"/>
      <c r="H3" s="11"/>
    </row>
    <row r="4" spans="1:8" ht="16.5">
      <c r="A4" s="105" t="s">
        <v>1</v>
      </c>
      <c r="B4" s="13"/>
      <c r="C4" s="13"/>
      <c r="D4" s="14"/>
      <c r="E4" s="14"/>
      <c r="F4" s="14"/>
      <c r="G4" s="14"/>
      <c r="H4" s="14"/>
    </row>
    <row r="5" spans="1:8" ht="16.5">
      <c r="A5" s="2" t="s">
        <v>199</v>
      </c>
      <c r="B5" s="13"/>
      <c r="C5" s="13"/>
      <c r="D5" s="14"/>
      <c r="E5" s="14"/>
      <c r="F5" s="14"/>
      <c r="G5" s="14"/>
      <c r="H5" s="14"/>
    </row>
    <row r="6" spans="1:8" ht="16.5">
      <c r="A6" s="2" t="s">
        <v>82</v>
      </c>
      <c r="B6" s="13"/>
      <c r="C6" s="13"/>
      <c r="D6" s="14"/>
      <c r="E6" s="14"/>
      <c r="F6" s="14"/>
      <c r="G6" s="14"/>
      <c r="H6" s="14"/>
    </row>
    <row r="7" spans="1:8" ht="16.5">
      <c r="A7" s="13"/>
      <c r="B7" s="13"/>
      <c r="C7" s="13"/>
      <c r="D7" s="14"/>
      <c r="E7" s="14"/>
      <c r="F7" s="14"/>
      <c r="G7" s="14"/>
      <c r="H7" s="14"/>
    </row>
    <row r="8" spans="1:8" ht="16.5">
      <c r="A8" s="15" t="s">
        <v>25</v>
      </c>
      <c r="B8" s="13"/>
      <c r="C8" s="18"/>
      <c r="D8" s="14"/>
      <c r="E8" s="14"/>
      <c r="F8" s="14"/>
      <c r="G8" s="14"/>
      <c r="H8" s="14"/>
    </row>
    <row r="9" spans="1:8" ht="16.5">
      <c r="A9" s="13"/>
      <c r="B9" s="13"/>
      <c r="C9" s="18"/>
      <c r="D9" s="183" t="s">
        <v>26</v>
      </c>
      <c r="E9" s="184"/>
      <c r="F9" s="14"/>
      <c r="G9" s="183" t="s">
        <v>49</v>
      </c>
      <c r="H9" s="184"/>
    </row>
    <row r="10" spans="1:8" ht="16.5">
      <c r="A10" s="13"/>
      <c r="B10" s="13"/>
      <c r="C10" s="18"/>
      <c r="D10" s="106" t="s">
        <v>6</v>
      </c>
      <c r="E10" s="107" t="s">
        <v>27</v>
      </c>
      <c r="F10" s="14"/>
      <c r="G10" s="106" t="s">
        <v>6</v>
      </c>
      <c r="H10" s="107" t="s">
        <v>27</v>
      </c>
    </row>
    <row r="11" spans="1:8" ht="16.5">
      <c r="A11" s="13"/>
      <c r="B11" s="13"/>
      <c r="C11" s="18"/>
      <c r="D11" s="106" t="s">
        <v>28</v>
      </c>
      <c r="E11" s="107" t="s">
        <v>29</v>
      </c>
      <c r="F11" s="14"/>
      <c r="G11" s="106" t="s">
        <v>28</v>
      </c>
      <c r="H11" s="107" t="s">
        <v>29</v>
      </c>
    </row>
    <row r="12" spans="1:8" ht="16.5">
      <c r="A12" s="13"/>
      <c r="B12" s="13"/>
      <c r="C12" s="18"/>
      <c r="D12" s="106" t="s">
        <v>8</v>
      </c>
      <c r="E12" s="107" t="s">
        <v>8</v>
      </c>
      <c r="F12" s="14"/>
      <c r="G12" s="106" t="s">
        <v>30</v>
      </c>
      <c r="H12" s="107" t="s">
        <v>31</v>
      </c>
    </row>
    <row r="13" spans="1:8" ht="16.5">
      <c r="A13" s="13"/>
      <c r="B13" s="13"/>
      <c r="C13" s="18"/>
      <c r="D13" s="47" t="s">
        <v>200</v>
      </c>
      <c r="E13" s="52" t="s">
        <v>83</v>
      </c>
      <c r="F13" s="14"/>
      <c r="G13" s="20" t="str">
        <f>D13</f>
        <v>30/4/2002</v>
      </c>
      <c r="H13" s="52" t="str">
        <f>E13</f>
        <v>30/4/2001</v>
      </c>
    </row>
    <row r="14" spans="1:8" ht="16.5">
      <c r="A14" s="13"/>
      <c r="B14" s="13"/>
      <c r="C14" s="18"/>
      <c r="D14" s="47" t="s">
        <v>68</v>
      </c>
      <c r="E14" s="52" t="str">
        <f>D14</f>
        <v>(3 mths)</v>
      </c>
      <c r="F14" s="14"/>
      <c r="G14" s="47" t="s">
        <v>201</v>
      </c>
      <c r="H14" s="52" t="str">
        <f>G14</f>
        <v>(12 mths)</v>
      </c>
    </row>
    <row r="15" spans="1:8" ht="16.5">
      <c r="A15" s="13"/>
      <c r="B15" s="13"/>
      <c r="C15" s="18"/>
      <c r="D15" s="21" t="s">
        <v>10</v>
      </c>
      <c r="E15" s="33" t="s">
        <v>10</v>
      </c>
      <c r="F15" s="14"/>
      <c r="G15" s="21" t="s">
        <v>10</v>
      </c>
      <c r="H15" s="33" t="s">
        <v>10</v>
      </c>
    </row>
    <row r="16" spans="1:8" ht="16.5">
      <c r="A16" s="13"/>
      <c r="B16" s="13"/>
      <c r="C16" s="18"/>
      <c r="D16" s="22"/>
      <c r="E16" s="22"/>
      <c r="F16" s="14"/>
      <c r="G16" s="22"/>
      <c r="H16" s="22"/>
    </row>
    <row r="17" spans="1:10" ht="16.5">
      <c r="A17" s="25">
        <v>1</v>
      </c>
      <c r="B17" s="26" t="s">
        <v>32</v>
      </c>
      <c r="C17" s="26" t="s">
        <v>88</v>
      </c>
      <c r="D17" s="97">
        <v>8446</v>
      </c>
      <c r="E17" s="34">
        <v>8463</v>
      </c>
      <c r="F17" s="24"/>
      <c r="G17" s="97">
        <v>37274</v>
      </c>
      <c r="H17" s="34">
        <v>44339</v>
      </c>
      <c r="I17" s="53"/>
      <c r="J17" s="53"/>
    </row>
    <row r="18" spans="1:9" ht="16.5">
      <c r="A18" s="27"/>
      <c r="B18" s="28" t="s">
        <v>33</v>
      </c>
      <c r="C18" s="28" t="s">
        <v>34</v>
      </c>
      <c r="D18" s="97">
        <v>0</v>
      </c>
      <c r="E18" s="34">
        <v>0</v>
      </c>
      <c r="F18" s="98"/>
      <c r="G18" s="97">
        <v>0</v>
      </c>
      <c r="H18" s="34">
        <v>0</v>
      </c>
      <c r="I18" s="53"/>
    </row>
    <row r="19" spans="1:9" ht="16.5">
      <c r="A19" s="29"/>
      <c r="B19" s="30" t="s">
        <v>35</v>
      </c>
      <c r="C19" s="32" t="s">
        <v>89</v>
      </c>
      <c r="D19" s="145">
        <v>-76</v>
      </c>
      <c r="E19" s="34">
        <v>-452</v>
      </c>
      <c r="F19" s="98"/>
      <c r="G19" s="97">
        <v>131</v>
      </c>
      <c r="H19" s="34">
        <v>629</v>
      </c>
      <c r="I19" s="53"/>
    </row>
    <row r="20" spans="1:10" ht="66">
      <c r="A20" s="25">
        <v>2</v>
      </c>
      <c r="B20" s="26" t="s">
        <v>32</v>
      </c>
      <c r="C20" s="144" t="s">
        <v>90</v>
      </c>
      <c r="D20" s="146">
        <v>3457</v>
      </c>
      <c r="E20" s="36">
        <v>3343</v>
      </c>
      <c r="F20" s="98"/>
      <c r="G20" s="100">
        <v>18049</v>
      </c>
      <c r="H20" s="36">
        <v>20890</v>
      </c>
      <c r="I20" s="143"/>
      <c r="J20" s="154"/>
    </row>
    <row r="21" spans="1:9" ht="16.5">
      <c r="A21" s="27"/>
      <c r="B21" s="28" t="s">
        <v>33</v>
      </c>
      <c r="C21" s="28" t="s">
        <v>91</v>
      </c>
      <c r="D21" s="147">
        <v>48</v>
      </c>
      <c r="E21" s="37">
        <v>66</v>
      </c>
      <c r="F21" s="98"/>
      <c r="G21" s="101">
        <v>-97</v>
      </c>
      <c r="H21" s="37">
        <v>-144</v>
      </c>
      <c r="I21" s="53"/>
    </row>
    <row r="22" spans="1:9" ht="16.5">
      <c r="A22" s="27"/>
      <c r="B22" s="31" t="s">
        <v>35</v>
      </c>
      <c r="C22" s="28" t="s">
        <v>36</v>
      </c>
      <c r="D22" s="147">
        <v>-2674</v>
      </c>
      <c r="E22" s="37">
        <v>-1257</v>
      </c>
      <c r="F22" s="98"/>
      <c r="G22" s="101">
        <v>-5737</v>
      </c>
      <c r="H22" s="37">
        <v>-3809</v>
      </c>
      <c r="I22" s="53"/>
    </row>
    <row r="23" spans="1:9" ht="16.5">
      <c r="A23" s="27"/>
      <c r="B23" s="28" t="s">
        <v>37</v>
      </c>
      <c r="C23" s="28" t="s">
        <v>38</v>
      </c>
      <c r="D23" s="148">
        <v>0</v>
      </c>
      <c r="E23" s="35">
        <v>0</v>
      </c>
      <c r="F23" s="98"/>
      <c r="G23" s="103">
        <v>0</v>
      </c>
      <c r="H23" s="35">
        <v>0</v>
      </c>
      <c r="I23" s="53"/>
    </row>
    <row r="24" spans="1:9" ht="33">
      <c r="A24" s="27"/>
      <c r="B24" s="28" t="s">
        <v>39</v>
      </c>
      <c r="C24" s="68" t="s">
        <v>92</v>
      </c>
      <c r="D24" s="24">
        <f>SUM(D20:D23)</f>
        <v>831</v>
      </c>
      <c r="E24" s="37">
        <f>E20+E21+E22+E23</f>
        <v>2152</v>
      </c>
      <c r="F24" s="98"/>
      <c r="G24" s="101">
        <f>G20+G21+G22+G23</f>
        <v>12215</v>
      </c>
      <c r="H24" s="37">
        <f>H20+H21+H22+H23</f>
        <v>16937</v>
      </c>
      <c r="I24" s="53"/>
    </row>
    <row r="25" spans="1:9" ht="33">
      <c r="A25" s="27"/>
      <c r="B25" s="28" t="s">
        <v>40</v>
      </c>
      <c r="C25" s="68" t="s">
        <v>93</v>
      </c>
      <c r="D25" s="102">
        <v>0</v>
      </c>
      <c r="E25" s="35">
        <v>0</v>
      </c>
      <c r="F25" s="98"/>
      <c r="G25" s="103">
        <v>0</v>
      </c>
      <c r="H25" s="35">
        <v>0</v>
      </c>
      <c r="I25" s="53"/>
    </row>
    <row r="26" spans="1:9" ht="49.5">
      <c r="A26" s="27"/>
      <c r="B26" s="28" t="s">
        <v>41</v>
      </c>
      <c r="C26" s="68" t="s">
        <v>97</v>
      </c>
      <c r="D26" s="24">
        <f>D24+D25</f>
        <v>831</v>
      </c>
      <c r="E26" s="37">
        <f>E24+E25</f>
        <v>2152</v>
      </c>
      <c r="F26" s="98"/>
      <c r="G26" s="101">
        <f>G24+G25</f>
        <v>12215</v>
      </c>
      <c r="H26" s="36">
        <f>H24+H25</f>
        <v>16937</v>
      </c>
      <c r="I26" s="53"/>
    </row>
    <row r="27" spans="1:9" ht="16.5">
      <c r="A27" s="27"/>
      <c r="B27" s="28" t="s">
        <v>42</v>
      </c>
      <c r="C27" s="69" t="s">
        <v>94</v>
      </c>
      <c r="D27" s="24">
        <v>-895</v>
      </c>
      <c r="E27" s="35">
        <v>-397</v>
      </c>
      <c r="F27" s="98"/>
      <c r="G27" s="103">
        <v>-2676</v>
      </c>
      <c r="H27" s="35">
        <v>-1946</v>
      </c>
      <c r="I27" s="143"/>
    </row>
    <row r="28" spans="1:9" ht="33">
      <c r="A28" s="27"/>
      <c r="B28" s="28" t="s">
        <v>43</v>
      </c>
      <c r="C28" s="68" t="s">
        <v>95</v>
      </c>
      <c r="D28" s="99">
        <f>D26+D27</f>
        <v>-64</v>
      </c>
      <c r="E28" s="36">
        <f>E26+E27</f>
        <v>1755</v>
      </c>
      <c r="F28" s="98"/>
      <c r="G28" s="100">
        <f>G26+G27</f>
        <v>9539</v>
      </c>
      <c r="H28" s="36">
        <f>H26+H27</f>
        <v>14991</v>
      </c>
      <c r="I28" s="53"/>
    </row>
    <row r="29" spans="1:9" ht="16.5">
      <c r="A29" s="27"/>
      <c r="B29" s="28"/>
      <c r="C29" s="69" t="s">
        <v>84</v>
      </c>
      <c r="D29" s="24">
        <v>19</v>
      </c>
      <c r="E29" s="37">
        <v>188</v>
      </c>
      <c r="F29" s="98"/>
      <c r="G29" s="101">
        <v>32</v>
      </c>
      <c r="H29" s="37">
        <v>14</v>
      </c>
      <c r="I29" s="53"/>
    </row>
    <row r="30" spans="1:9" ht="16.5">
      <c r="A30" s="27"/>
      <c r="B30" s="28" t="s">
        <v>44</v>
      </c>
      <c r="C30" s="69" t="s">
        <v>98</v>
      </c>
      <c r="D30" s="24">
        <v>0</v>
      </c>
      <c r="E30" s="37">
        <v>0</v>
      </c>
      <c r="F30" s="98"/>
      <c r="G30" s="101"/>
      <c r="H30" s="37">
        <v>0</v>
      </c>
      <c r="I30" s="53"/>
    </row>
    <row r="31" spans="1:9" ht="33">
      <c r="A31" s="27"/>
      <c r="B31" s="28" t="s">
        <v>45</v>
      </c>
      <c r="C31" s="70" t="s">
        <v>96</v>
      </c>
      <c r="D31" s="100">
        <f>D28+D29+D30</f>
        <v>-45</v>
      </c>
      <c r="E31" s="36">
        <f>E28+E29+E30</f>
        <v>1943</v>
      </c>
      <c r="F31" s="24"/>
      <c r="G31" s="100">
        <f>G28+G29+G30</f>
        <v>9571</v>
      </c>
      <c r="H31" s="36">
        <f>H28+H29+H30</f>
        <v>15005</v>
      </c>
      <c r="I31" s="53"/>
    </row>
    <row r="32" spans="1:9" ht="16.5">
      <c r="A32" s="27"/>
      <c r="B32" s="28" t="s">
        <v>46</v>
      </c>
      <c r="C32" s="69" t="s">
        <v>47</v>
      </c>
      <c r="D32" s="101">
        <v>0</v>
      </c>
      <c r="E32" s="37">
        <v>0</v>
      </c>
      <c r="F32" s="98"/>
      <c r="G32" s="101">
        <v>0</v>
      </c>
      <c r="H32" s="37">
        <v>0</v>
      </c>
      <c r="I32" s="53"/>
    </row>
    <row r="33" spans="1:9" ht="16.5">
      <c r="A33" s="27"/>
      <c r="B33" s="28"/>
      <c r="C33" s="69" t="s">
        <v>99</v>
      </c>
      <c r="D33" s="101">
        <v>0</v>
      </c>
      <c r="E33" s="37">
        <v>0</v>
      </c>
      <c r="F33" s="24"/>
      <c r="G33" s="101">
        <v>0</v>
      </c>
      <c r="H33" s="37">
        <v>0</v>
      </c>
      <c r="I33" s="53"/>
    </row>
    <row r="34" spans="1:9" ht="33">
      <c r="A34" s="27"/>
      <c r="B34" s="28"/>
      <c r="C34" s="68" t="s">
        <v>48</v>
      </c>
      <c r="D34" s="103">
        <v>0</v>
      </c>
      <c r="E34" s="35">
        <v>0</v>
      </c>
      <c r="F34" s="98"/>
      <c r="G34" s="103">
        <v>0</v>
      </c>
      <c r="H34" s="35">
        <v>0</v>
      </c>
      <c r="I34" s="53"/>
    </row>
    <row r="35" spans="1:9" ht="33.75" thickBot="1">
      <c r="A35" s="128"/>
      <c r="B35" s="129" t="s">
        <v>100</v>
      </c>
      <c r="C35" s="130" t="s">
        <v>101</v>
      </c>
      <c r="D35" s="131">
        <f>D31+D32+D33+D34</f>
        <v>-45</v>
      </c>
      <c r="E35" s="137">
        <f>E31+E32+E33+E34</f>
        <v>1943</v>
      </c>
      <c r="F35" s="98"/>
      <c r="G35" s="131">
        <f>G31+G32+G33+G34</f>
        <v>9571</v>
      </c>
      <c r="H35" s="137">
        <f>H31+H32+H33+H34</f>
        <v>15005</v>
      </c>
      <c r="I35" s="53"/>
    </row>
    <row r="36" spans="1:9" ht="49.5">
      <c r="A36" s="27">
        <v>3</v>
      </c>
      <c r="B36" s="28"/>
      <c r="C36" s="68" t="s">
        <v>102</v>
      </c>
      <c r="D36" s="127"/>
      <c r="E36" s="37"/>
      <c r="F36" s="98"/>
      <c r="G36" s="101"/>
      <c r="H36" s="37"/>
      <c r="I36" s="53"/>
    </row>
    <row r="37" spans="1:9" ht="16.5">
      <c r="A37" s="27"/>
      <c r="B37" s="28"/>
      <c r="C37" s="68" t="s">
        <v>135</v>
      </c>
      <c r="D37" s="104">
        <f>D35/40000*100</f>
        <v>-0.11249999999999999</v>
      </c>
      <c r="E37" s="138">
        <f>E35/40000*100</f>
        <v>4.8575</v>
      </c>
      <c r="F37" s="98"/>
      <c r="G37" s="104">
        <f>G35/40000*100</f>
        <v>23.9275</v>
      </c>
      <c r="H37" s="138">
        <f>H35/40000*100</f>
        <v>37.512499999999996</v>
      </c>
      <c r="I37" s="53"/>
    </row>
    <row r="38" spans="1:9" ht="33.75" thickBot="1">
      <c r="A38" s="128"/>
      <c r="B38" s="129"/>
      <c r="C38" s="130" t="s">
        <v>136</v>
      </c>
      <c r="D38" s="132">
        <v>0</v>
      </c>
      <c r="E38" s="139">
        <v>0</v>
      </c>
      <c r="F38" s="98"/>
      <c r="G38" s="132">
        <v>0</v>
      </c>
      <c r="H38" s="139">
        <v>0</v>
      </c>
      <c r="I38" s="53"/>
    </row>
    <row r="39" spans="1:8" ht="16.5">
      <c r="A39" s="27">
        <v>4</v>
      </c>
      <c r="B39" s="28" t="s">
        <v>32</v>
      </c>
      <c r="C39" s="71" t="s">
        <v>137</v>
      </c>
      <c r="D39" s="168" t="s">
        <v>245</v>
      </c>
      <c r="E39" s="169" t="s">
        <v>245</v>
      </c>
      <c r="F39" s="98"/>
      <c r="G39" s="156">
        <v>4</v>
      </c>
      <c r="H39" s="163">
        <v>7</v>
      </c>
    </row>
    <row r="40" spans="1:8" ht="33.75" thickBot="1">
      <c r="A40" s="134"/>
      <c r="B40" s="135" t="s">
        <v>103</v>
      </c>
      <c r="C40" s="136" t="s">
        <v>104</v>
      </c>
      <c r="D40" s="170" t="s">
        <v>245</v>
      </c>
      <c r="E40" s="171" t="s">
        <v>245</v>
      </c>
      <c r="F40" s="23"/>
      <c r="G40" s="161" t="s">
        <v>150</v>
      </c>
      <c r="H40" s="162" t="s">
        <v>150</v>
      </c>
    </row>
    <row r="41" spans="1:8" ht="30">
      <c r="A41" s="133"/>
      <c r="B41" s="18"/>
      <c r="C41" s="71" t="s">
        <v>106</v>
      </c>
      <c r="D41" s="172"/>
      <c r="E41" s="173"/>
      <c r="F41" s="14"/>
      <c r="G41" s="155" t="s">
        <v>239</v>
      </c>
      <c r="H41" s="164" t="s">
        <v>238</v>
      </c>
    </row>
    <row r="42" spans="1:8" ht="16.5">
      <c r="A42" s="179">
        <v>5</v>
      </c>
      <c r="B42" s="177"/>
      <c r="C42" s="181" t="s">
        <v>105</v>
      </c>
      <c r="D42" s="174" t="s">
        <v>245</v>
      </c>
      <c r="E42" s="174" t="s">
        <v>245</v>
      </c>
      <c r="F42" s="49"/>
      <c r="G42" s="160">
        <f>BALANCESHEET!D45</f>
        <v>2.0985</v>
      </c>
      <c r="H42" s="165">
        <f>BALANCESHEET!F45</f>
        <v>1.764325</v>
      </c>
    </row>
    <row r="43" spans="1:8" ht="17.25" thickBot="1">
      <c r="A43" s="180"/>
      <c r="B43" s="178"/>
      <c r="C43" s="182"/>
      <c r="D43" s="175"/>
      <c r="E43" s="176"/>
      <c r="F43" s="14"/>
      <c r="G43" s="166"/>
      <c r="H43" s="167"/>
    </row>
    <row r="44" spans="1:8" ht="16.5">
      <c r="A44" s="13"/>
      <c r="B44" s="13"/>
      <c r="C44" s="18"/>
      <c r="D44" s="14"/>
      <c r="E44" s="14"/>
      <c r="F44" s="14"/>
      <c r="G44" s="14"/>
      <c r="H44" s="14"/>
    </row>
    <row r="45" spans="1:8" ht="16.5">
      <c r="A45" s="13"/>
      <c r="B45" s="13"/>
      <c r="C45" s="18"/>
      <c r="D45" s="14"/>
      <c r="E45" s="14"/>
      <c r="F45" s="14"/>
      <c r="G45" s="14"/>
      <c r="H45" s="14"/>
    </row>
    <row r="46" spans="1:8" ht="16.5">
      <c r="A46" s="13"/>
      <c r="B46" s="13"/>
      <c r="C46" s="18"/>
      <c r="D46" s="14"/>
      <c r="E46" s="14"/>
      <c r="F46" s="14"/>
      <c r="G46" s="14"/>
      <c r="H46" s="14"/>
    </row>
    <row r="47" spans="1:8" ht="16.5">
      <c r="A47" s="13"/>
      <c r="B47" s="13"/>
      <c r="C47" s="18"/>
      <c r="D47" s="14"/>
      <c r="E47" s="48"/>
      <c r="F47" s="14"/>
      <c r="G47" s="14"/>
      <c r="H47" s="48"/>
    </row>
    <row r="48" spans="1:8" ht="16.5">
      <c r="A48" s="13"/>
      <c r="B48" s="13"/>
      <c r="C48" s="18"/>
      <c r="D48" s="14"/>
      <c r="E48" s="14"/>
      <c r="F48" s="14"/>
      <c r="G48" s="14"/>
      <c r="H48" s="14"/>
    </row>
    <row r="49" spans="1:8" ht="16.5">
      <c r="A49" s="13"/>
      <c r="B49" s="13"/>
      <c r="C49" s="18"/>
      <c r="D49" s="14"/>
      <c r="E49" s="14"/>
      <c r="F49" s="14"/>
      <c r="G49" s="14"/>
      <c r="H49" s="14"/>
    </row>
    <row r="50" spans="1:8" ht="16.5">
      <c r="A50" s="13"/>
      <c r="B50" s="13"/>
      <c r="C50" s="18"/>
      <c r="D50" s="14"/>
      <c r="E50" s="14"/>
      <c r="F50" s="14"/>
      <c r="G50" s="14"/>
      <c r="H50" s="14"/>
    </row>
    <row r="51" spans="1:8" ht="16.5">
      <c r="A51" s="108"/>
      <c r="B51" s="108"/>
      <c r="C51" s="109"/>
      <c r="D51" s="14"/>
      <c r="E51" s="14"/>
      <c r="F51" s="14"/>
      <c r="G51" s="14"/>
      <c r="H51" s="14"/>
    </row>
    <row r="52" spans="1:8" ht="16.5">
      <c r="A52" s="108"/>
      <c r="B52" s="108"/>
      <c r="C52" s="109"/>
      <c r="D52" s="14"/>
      <c r="E52" s="14"/>
      <c r="F52" s="14"/>
      <c r="G52" s="14"/>
      <c r="H52" s="14"/>
    </row>
    <row r="53" spans="1:8" ht="16.5">
      <c r="A53" s="108"/>
      <c r="B53" s="108"/>
      <c r="C53" s="109"/>
      <c r="D53" s="14"/>
      <c r="E53" s="14"/>
      <c r="F53" s="14"/>
      <c r="G53" s="14"/>
      <c r="H53" s="14"/>
    </row>
    <row r="54" spans="1:8" ht="16.5">
      <c r="A54" s="108"/>
      <c r="B54" s="108"/>
      <c r="C54" s="109"/>
      <c r="D54" s="14"/>
      <c r="E54" s="14"/>
      <c r="F54" s="14"/>
      <c r="G54" s="14"/>
      <c r="H54" s="14"/>
    </row>
    <row r="55" spans="1:8" ht="16.5">
      <c r="A55" s="108"/>
      <c r="B55" s="108"/>
      <c r="C55" s="109"/>
      <c r="D55" s="14"/>
      <c r="E55" s="14"/>
      <c r="F55" s="14"/>
      <c r="G55" s="14"/>
      <c r="H55" s="14"/>
    </row>
    <row r="56" spans="1:8" ht="16.5">
      <c r="A56" s="108"/>
      <c r="B56" s="108"/>
      <c r="C56" s="109"/>
      <c r="D56" s="14"/>
      <c r="E56" s="14"/>
      <c r="F56" s="14"/>
      <c r="G56" s="14"/>
      <c r="H56" s="14"/>
    </row>
    <row r="57" spans="1:8" ht="17.25">
      <c r="A57" s="16"/>
      <c r="B57" s="16"/>
      <c r="C57" s="19"/>
      <c r="D57" s="14"/>
      <c r="E57" s="14"/>
      <c r="F57" s="14"/>
      <c r="G57" s="14"/>
      <c r="H57" s="14"/>
    </row>
    <row r="58" spans="1:8" ht="17.25">
      <c r="A58" s="16"/>
      <c r="B58" s="16"/>
      <c r="C58" s="19"/>
      <c r="D58" s="14"/>
      <c r="E58" s="14"/>
      <c r="F58" s="14"/>
      <c r="G58" s="14"/>
      <c r="H58" s="14"/>
    </row>
    <row r="59" spans="1:8" ht="17.25">
      <c r="A59" s="16"/>
      <c r="B59" s="16"/>
      <c r="C59" s="19"/>
      <c r="D59" s="14"/>
      <c r="E59" s="14"/>
      <c r="F59" s="14"/>
      <c r="G59" s="14"/>
      <c r="H59" s="14"/>
    </row>
    <row r="60" spans="1:8" ht="17.25">
      <c r="A60" s="16"/>
      <c r="B60" s="16"/>
      <c r="C60" s="19"/>
      <c r="D60" s="14"/>
      <c r="E60" s="14"/>
      <c r="F60" s="14"/>
      <c r="G60" s="14"/>
      <c r="H60" s="14"/>
    </row>
    <row r="61" spans="1:8" ht="17.25">
      <c r="A61" s="16"/>
      <c r="B61" s="16"/>
      <c r="C61" s="19"/>
      <c r="D61" s="14"/>
      <c r="E61" s="14"/>
      <c r="F61" s="14"/>
      <c r="G61" s="14"/>
      <c r="H61" s="14"/>
    </row>
    <row r="62" spans="1:8" ht="17.25">
      <c r="A62" s="16"/>
      <c r="B62" s="16"/>
      <c r="C62" s="19"/>
      <c r="D62" s="14"/>
      <c r="E62" s="14"/>
      <c r="F62" s="14"/>
      <c r="G62" s="14"/>
      <c r="H62" s="14"/>
    </row>
    <row r="63" spans="1:8" ht="17.25">
      <c r="A63" s="16"/>
      <c r="B63" s="16"/>
      <c r="C63" s="19"/>
      <c r="D63" s="14"/>
      <c r="E63" s="14"/>
      <c r="F63" s="14"/>
      <c r="G63" s="14"/>
      <c r="H63" s="14"/>
    </row>
    <row r="64" spans="1:8" ht="17.25">
      <c r="A64" s="16"/>
      <c r="B64" s="16"/>
      <c r="C64" s="16"/>
      <c r="D64" s="14"/>
      <c r="E64" s="14"/>
      <c r="F64" s="14"/>
      <c r="G64" s="14"/>
      <c r="H64" s="14"/>
    </row>
    <row r="65" spans="1:8" ht="17.25">
      <c r="A65" s="16"/>
      <c r="B65" s="16"/>
      <c r="C65" s="16"/>
      <c r="D65" s="14"/>
      <c r="E65" s="14"/>
      <c r="F65" s="14"/>
      <c r="G65" s="14"/>
      <c r="H65" s="14"/>
    </row>
    <row r="66" spans="1:8" ht="17.25">
      <c r="A66" s="16"/>
      <c r="B66" s="16"/>
      <c r="C66" s="16"/>
      <c r="D66" s="14"/>
      <c r="E66" s="14"/>
      <c r="F66" s="14"/>
      <c r="G66" s="14"/>
      <c r="H66" s="14"/>
    </row>
    <row r="67" spans="1:8" ht="17.25">
      <c r="A67" s="16"/>
      <c r="B67" s="16"/>
      <c r="C67" s="16"/>
      <c r="D67" s="14"/>
      <c r="E67" s="14"/>
      <c r="F67" s="14"/>
      <c r="G67" s="14"/>
      <c r="H67" s="14"/>
    </row>
    <row r="68" spans="1:8" ht="17.25">
      <c r="A68" s="16"/>
      <c r="B68" s="16"/>
      <c r="C68" s="16"/>
      <c r="D68" s="14"/>
      <c r="E68" s="14"/>
      <c r="F68" s="14"/>
      <c r="G68" s="14"/>
      <c r="H68" s="14"/>
    </row>
    <row r="69" spans="1:8" ht="17.25">
      <c r="A69" s="16"/>
      <c r="B69" s="16"/>
      <c r="C69" s="16"/>
      <c r="D69" s="14"/>
      <c r="E69" s="14"/>
      <c r="F69" s="14"/>
      <c r="G69" s="14"/>
      <c r="H69" s="14"/>
    </row>
    <row r="70" spans="1:8" ht="17.25">
      <c r="A70" s="16"/>
      <c r="B70" s="16"/>
      <c r="C70" s="16"/>
      <c r="D70" s="14"/>
      <c r="E70" s="14"/>
      <c r="F70" s="14"/>
      <c r="G70" s="14"/>
      <c r="H70" s="14"/>
    </row>
    <row r="71" spans="1:8" ht="17.25">
      <c r="A71" s="16"/>
      <c r="B71" s="16"/>
      <c r="C71" s="16"/>
      <c r="D71" s="14"/>
      <c r="E71" s="14"/>
      <c r="F71" s="14"/>
      <c r="G71" s="14"/>
      <c r="H71" s="14"/>
    </row>
    <row r="72" spans="1:8" ht="17.25">
      <c r="A72" s="16"/>
      <c r="B72" s="16"/>
      <c r="C72" s="16"/>
      <c r="D72" s="14"/>
      <c r="E72" s="14"/>
      <c r="F72" s="14"/>
      <c r="G72" s="14"/>
      <c r="H72" s="14"/>
    </row>
    <row r="73" spans="1:8" ht="17.25">
      <c r="A73" s="16"/>
      <c r="B73" s="16"/>
      <c r="C73" s="16"/>
      <c r="D73" s="14"/>
      <c r="E73" s="14"/>
      <c r="F73" s="14"/>
      <c r="G73" s="14"/>
      <c r="H73" s="14"/>
    </row>
    <row r="74" spans="1:8" ht="17.25">
      <c r="A74" s="16"/>
      <c r="B74" s="16"/>
      <c r="C74" s="16"/>
      <c r="D74" s="14"/>
      <c r="E74" s="14"/>
      <c r="F74" s="14"/>
      <c r="G74" s="14"/>
      <c r="H74" s="14"/>
    </row>
    <row r="75" spans="1:8" ht="17.25">
      <c r="A75" s="16"/>
      <c r="B75" s="16"/>
      <c r="C75" s="16"/>
      <c r="D75" s="14"/>
      <c r="E75" s="14"/>
      <c r="F75" s="14"/>
      <c r="G75" s="14"/>
      <c r="H75" s="14"/>
    </row>
    <row r="76" spans="1:8" ht="17.25">
      <c r="A76" s="16"/>
      <c r="B76" s="16"/>
      <c r="C76" s="16"/>
      <c r="D76" s="14"/>
      <c r="E76" s="14"/>
      <c r="F76" s="14"/>
      <c r="G76" s="14"/>
      <c r="H76" s="14"/>
    </row>
    <row r="77" spans="1:8" ht="17.25">
      <c r="A77" s="16"/>
      <c r="B77" s="16"/>
      <c r="C77" s="16"/>
      <c r="D77" s="14"/>
      <c r="E77" s="14"/>
      <c r="F77" s="14"/>
      <c r="G77" s="14"/>
      <c r="H77" s="14"/>
    </row>
    <row r="78" spans="1:8" ht="17.25">
      <c r="A78" s="16"/>
      <c r="B78" s="16"/>
      <c r="C78" s="16"/>
      <c r="D78" s="14"/>
      <c r="E78" s="14"/>
      <c r="F78" s="14"/>
      <c r="G78" s="14"/>
      <c r="H78" s="14"/>
    </row>
    <row r="79" spans="1:8" ht="17.25">
      <c r="A79" s="16"/>
      <c r="B79" s="16"/>
      <c r="C79" s="16"/>
      <c r="D79" s="14"/>
      <c r="E79" s="14"/>
      <c r="F79" s="14"/>
      <c r="G79" s="14"/>
      <c r="H79" s="14"/>
    </row>
    <row r="80" spans="1:8" ht="17.25">
      <c r="A80" s="16"/>
      <c r="B80" s="16"/>
      <c r="C80" s="16"/>
      <c r="D80" s="14"/>
      <c r="E80" s="14"/>
      <c r="F80" s="14"/>
      <c r="G80" s="14"/>
      <c r="H80" s="14"/>
    </row>
    <row r="81" spans="1:8" ht="17.25">
      <c r="A81" s="16"/>
      <c r="B81" s="16"/>
      <c r="C81" s="16"/>
      <c r="D81" s="14"/>
      <c r="E81" s="14"/>
      <c r="F81" s="14"/>
      <c r="G81" s="14"/>
      <c r="H81" s="14"/>
    </row>
    <row r="82" spans="1:8" ht="17.25">
      <c r="A82" s="16"/>
      <c r="B82" s="16"/>
      <c r="C82" s="16"/>
      <c r="D82" s="14"/>
      <c r="E82" s="14"/>
      <c r="F82" s="14"/>
      <c r="G82" s="14"/>
      <c r="H82" s="14"/>
    </row>
    <row r="83" spans="1:8" ht="17.25">
      <c r="A83" s="16"/>
      <c r="B83" s="16"/>
      <c r="C83" s="16"/>
      <c r="D83" s="14"/>
      <c r="E83" s="14"/>
      <c r="F83" s="14"/>
      <c r="G83" s="14"/>
      <c r="H83" s="14"/>
    </row>
    <row r="84" spans="1:8" ht="17.25">
      <c r="A84" s="16"/>
      <c r="B84" s="16"/>
      <c r="C84" s="16"/>
      <c r="D84" s="14"/>
      <c r="E84" s="14"/>
      <c r="F84" s="14"/>
      <c r="G84" s="14"/>
      <c r="H84" s="14"/>
    </row>
    <row r="85" spans="1:8" ht="17.25">
      <c r="A85" s="16"/>
      <c r="B85" s="16"/>
      <c r="C85" s="16"/>
      <c r="D85" s="14"/>
      <c r="E85" s="14"/>
      <c r="F85" s="14"/>
      <c r="G85" s="14"/>
      <c r="H85" s="14"/>
    </row>
    <row r="86" spans="1:8" ht="17.25">
      <c r="A86" s="16"/>
      <c r="B86" s="16"/>
      <c r="C86" s="16"/>
      <c r="D86" s="14"/>
      <c r="E86" s="14"/>
      <c r="F86" s="14"/>
      <c r="G86" s="14"/>
      <c r="H86" s="14"/>
    </row>
    <row r="87" spans="1:8" ht="17.25">
      <c r="A87" s="16"/>
      <c r="B87" s="16"/>
      <c r="C87" s="16"/>
      <c r="D87" s="14"/>
      <c r="E87" s="14"/>
      <c r="F87" s="14"/>
      <c r="G87" s="14"/>
      <c r="H87" s="14"/>
    </row>
    <row r="88" spans="1:8" ht="17.25">
      <c r="A88" s="16"/>
      <c r="B88" s="16"/>
      <c r="C88" s="16"/>
      <c r="D88" s="14"/>
      <c r="E88" s="14"/>
      <c r="F88" s="14"/>
      <c r="G88" s="14"/>
      <c r="H88" s="14"/>
    </row>
    <row r="89" spans="1:8" ht="17.25">
      <c r="A89" s="16"/>
      <c r="B89" s="16"/>
      <c r="C89" s="16"/>
      <c r="D89" s="14"/>
      <c r="E89" s="14"/>
      <c r="F89" s="14"/>
      <c r="G89" s="14"/>
      <c r="H89" s="14"/>
    </row>
    <row r="90" spans="1:8" ht="17.25">
      <c r="A90" s="16"/>
      <c r="B90" s="16"/>
      <c r="C90" s="16"/>
      <c r="D90" s="14"/>
      <c r="E90" s="14"/>
      <c r="F90" s="14"/>
      <c r="G90" s="14"/>
      <c r="H90" s="14"/>
    </row>
    <row r="91" spans="1:8" ht="17.25">
      <c r="A91" s="16"/>
      <c r="B91" s="16"/>
      <c r="C91" s="16"/>
      <c r="D91" s="14"/>
      <c r="E91" s="14"/>
      <c r="F91" s="14"/>
      <c r="G91" s="14"/>
      <c r="H91" s="14"/>
    </row>
    <row r="92" spans="1:8" ht="17.25">
      <c r="A92" s="16"/>
      <c r="B92" s="16"/>
      <c r="C92" s="16"/>
      <c r="D92" s="14"/>
      <c r="E92" s="14"/>
      <c r="F92" s="14"/>
      <c r="G92" s="14"/>
      <c r="H92" s="14"/>
    </row>
    <row r="93" spans="1:8" ht="17.25">
      <c r="A93" s="16"/>
      <c r="B93" s="16"/>
      <c r="C93" s="16"/>
      <c r="D93" s="14"/>
      <c r="E93" s="14"/>
      <c r="F93" s="14"/>
      <c r="G93" s="14"/>
      <c r="H93" s="14"/>
    </row>
    <row r="94" spans="1:8" ht="17.25">
      <c r="A94" s="16"/>
      <c r="B94" s="16"/>
      <c r="C94" s="16"/>
      <c r="D94" s="14"/>
      <c r="E94" s="14"/>
      <c r="F94" s="14"/>
      <c r="G94" s="14"/>
      <c r="H94" s="14"/>
    </row>
    <row r="95" spans="1:8" ht="17.25">
      <c r="A95" s="16"/>
      <c r="B95" s="16"/>
      <c r="C95" s="16"/>
      <c r="D95" s="14"/>
      <c r="E95" s="14"/>
      <c r="F95" s="14"/>
      <c r="G95" s="14"/>
      <c r="H95" s="14"/>
    </row>
    <row r="96" spans="1:8" ht="17.25">
      <c r="A96" s="16"/>
      <c r="B96" s="16"/>
      <c r="C96" s="16"/>
      <c r="D96" s="14"/>
      <c r="E96" s="14"/>
      <c r="F96" s="14"/>
      <c r="G96" s="14"/>
      <c r="H96" s="14"/>
    </row>
    <row r="97" spans="1:8" ht="17.25">
      <c r="A97" s="16"/>
      <c r="B97" s="16"/>
      <c r="C97" s="16"/>
      <c r="D97" s="14"/>
      <c r="E97" s="14"/>
      <c r="F97" s="14"/>
      <c r="G97" s="14"/>
      <c r="H97" s="14"/>
    </row>
    <row r="98" spans="1:8" ht="17.25">
      <c r="A98" s="16"/>
      <c r="B98" s="16"/>
      <c r="C98" s="16"/>
      <c r="D98" s="14"/>
      <c r="E98" s="14"/>
      <c r="F98" s="14"/>
      <c r="G98" s="14"/>
      <c r="H98" s="14"/>
    </row>
    <row r="99" spans="1:8" ht="17.25">
      <c r="A99" s="16"/>
      <c r="B99" s="16"/>
      <c r="C99" s="16"/>
      <c r="D99" s="14"/>
      <c r="E99" s="14"/>
      <c r="F99" s="14"/>
      <c r="G99" s="14"/>
      <c r="H99" s="14"/>
    </row>
    <row r="100" spans="1:8" ht="17.25">
      <c r="A100" s="16"/>
      <c r="B100" s="16"/>
      <c r="C100" s="16"/>
      <c r="D100" s="14"/>
      <c r="E100" s="14"/>
      <c r="F100" s="14"/>
      <c r="G100" s="14"/>
      <c r="H100" s="14"/>
    </row>
    <row r="101" spans="1:8" ht="17.25">
      <c r="A101" s="16"/>
      <c r="B101" s="16"/>
      <c r="C101" s="16"/>
      <c r="D101" s="14"/>
      <c r="E101" s="14"/>
      <c r="F101" s="14"/>
      <c r="G101" s="14"/>
      <c r="H101" s="14"/>
    </row>
    <row r="102" spans="1:8" ht="17.25">
      <c r="A102" s="16"/>
      <c r="B102" s="16"/>
      <c r="C102" s="16"/>
      <c r="D102" s="14"/>
      <c r="E102" s="14"/>
      <c r="F102" s="14"/>
      <c r="G102" s="14"/>
      <c r="H102" s="14"/>
    </row>
    <row r="103" spans="1:8" ht="17.25">
      <c r="A103" s="16"/>
      <c r="B103" s="16"/>
      <c r="C103" s="16"/>
      <c r="D103" s="14"/>
      <c r="E103" s="14"/>
      <c r="F103" s="14"/>
      <c r="G103" s="14"/>
      <c r="H103" s="14"/>
    </row>
    <row r="104" spans="1:8" ht="17.25">
      <c r="A104" s="16"/>
      <c r="B104" s="16"/>
      <c r="C104" s="16"/>
      <c r="D104" s="14"/>
      <c r="E104" s="14"/>
      <c r="F104" s="14"/>
      <c r="G104" s="14"/>
      <c r="H104" s="14"/>
    </row>
    <row r="105" spans="1:8" ht="17.25">
      <c r="A105" s="16"/>
      <c r="B105" s="16"/>
      <c r="C105" s="16"/>
      <c r="D105" s="14"/>
      <c r="E105" s="14"/>
      <c r="F105" s="14"/>
      <c r="G105" s="14"/>
      <c r="H105" s="14"/>
    </row>
    <row r="106" spans="1:8" ht="17.25">
      <c r="A106" s="16"/>
      <c r="B106" s="16"/>
      <c r="C106" s="16"/>
      <c r="D106" s="14"/>
      <c r="E106" s="14"/>
      <c r="F106" s="14"/>
      <c r="G106" s="14"/>
      <c r="H106" s="14"/>
    </row>
    <row r="107" spans="1:8" ht="17.25">
      <c r="A107" s="16"/>
      <c r="B107" s="16"/>
      <c r="C107" s="16"/>
      <c r="D107" s="14"/>
      <c r="E107" s="14"/>
      <c r="F107" s="14"/>
      <c r="G107" s="14"/>
      <c r="H107" s="14"/>
    </row>
    <row r="108" spans="1:8" ht="17.25">
      <c r="A108" s="16"/>
      <c r="B108" s="16"/>
      <c r="C108" s="16"/>
      <c r="D108" s="14"/>
      <c r="E108" s="14"/>
      <c r="F108" s="14"/>
      <c r="G108" s="14"/>
      <c r="H108" s="14"/>
    </row>
    <row r="109" spans="1:8" ht="17.25">
      <c r="A109" s="16"/>
      <c r="B109" s="16"/>
      <c r="C109" s="16"/>
      <c r="D109" s="14"/>
      <c r="E109" s="14"/>
      <c r="F109" s="14"/>
      <c r="G109" s="14"/>
      <c r="H109" s="14"/>
    </row>
    <row r="110" spans="1:8" ht="17.25">
      <c r="A110" s="16"/>
      <c r="B110" s="16"/>
      <c r="C110" s="16"/>
      <c r="D110" s="14"/>
      <c r="E110" s="14"/>
      <c r="F110" s="14"/>
      <c r="G110" s="14"/>
      <c r="H110" s="14"/>
    </row>
    <row r="111" spans="1:8" ht="17.25">
      <c r="A111" s="16"/>
      <c r="B111" s="16"/>
      <c r="C111" s="16"/>
      <c r="D111" s="14"/>
      <c r="E111" s="14"/>
      <c r="F111" s="14"/>
      <c r="G111" s="14"/>
      <c r="H111" s="14"/>
    </row>
    <row r="112" spans="1:8" ht="17.25">
      <c r="A112" s="16"/>
      <c r="B112" s="16"/>
      <c r="C112" s="16"/>
      <c r="D112" s="14"/>
      <c r="E112" s="14"/>
      <c r="F112" s="14"/>
      <c r="G112" s="14"/>
      <c r="H112" s="14"/>
    </row>
    <row r="113" spans="1:8" ht="17.25">
      <c r="A113" s="16"/>
      <c r="B113" s="16"/>
      <c r="C113" s="16"/>
      <c r="D113" s="14"/>
      <c r="E113" s="14"/>
      <c r="F113" s="14"/>
      <c r="G113" s="14"/>
      <c r="H113" s="14"/>
    </row>
    <row r="114" spans="1:8" ht="17.25">
      <c r="A114" s="16"/>
      <c r="B114" s="16"/>
      <c r="C114" s="16"/>
      <c r="D114" s="14"/>
      <c r="E114" s="14"/>
      <c r="F114" s="14"/>
      <c r="G114" s="14"/>
      <c r="H114" s="14"/>
    </row>
    <row r="115" spans="1:8" ht="17.25">
      <c r="A115" s="16"/>
      <c r="B115" s="16"/>
      <c r="C115" s="16"/>
      <c r="D115" s="14"/>
      <c r="E115" s="14"/>
      <c r="F115" s="14"/>
      <c r="G115" s="14"/>
      <c r="H115" s="14"/>
    </row>
    <row r="116" spans="1:8" ht="17.25">
      <c r="A116" s="16"/>
      <c r="B116" s="16"/>
      <c r="C116" s="16"/>
      <c r="D116" s="14"/>
      <c r="E116" s="14"/>
      <c r="F116" s="14"/>
      <c r="G116" s="14"/>
      <c r="H116" s="14"/>
    </row>
    <row r="117" spans="1:8" ht="17.25">
      <c r="A117" s="16"/>
      <c r="B117" s="16"/>
      <c r="C117" s="16"/>
      <c r="D117" s="14"/>
      <c r="E117" s="14"/>
      <c r="F117" s="14"/>
      <c r="G117" s="14"/>
      <c r="H117" s="14"/>
    </row>
    <row r="118" spans="1:8" ht="17.25">
      <c r="A118" s="16"/>
      <c r="B118" s="16"/>
      <c r="C118" s="16"/>
      <c r="D118" s="14"/>
      <c r="E118" s="14"/>
      <c r="F118" s="14"/>
      <c r="G118" s="14"/>
      <c r="H118" s="14"/>
    </row>
    <row r="119" spans="1:8" ht="17.25">
      <c r="A119" s="16"/>
      <c r="B119" s="16"/>
      <c r="C119" s="16"/>
      <c r="D119" s="14"/>
      <c r="E119" s="14"/>
      <c r="F119" s="14"/>
      <c r="G119" s="14"/>
      <c r="H119" s="14"/>
    </row>
    <row r="120" spans="1:8" ht="17.25">
      <c r="A120" s="16"/>
      <c r="B120" s="16"/>
      <c r="C120" s="16"/>
      <c r="D120" s="14"/>
      <c r="E120" s="14"/>
      <c r="F120" s="14"/>
      <c r="G120" s="14"/>
      <c r="H120" s="14"/>
    </row>
    <row r="121" spans="1:8" ht="17.25">
      <c r="A121" s="16"/>
      <c r="B121" s="16"/>
      <c r="C121" s="16"/>
      <c r="D121" s="14"/>
      <c r="E121" s="14"/>
      <c r="F121" s="14"/>
      <c r="G121" s="14"/>
      <c r="H121" s="14"/>
    </row>
    <row r="122" spans="1:8" ht="17.25">
      <c r="A122" s="16"/>
      <c r="B122" s="16"/>
      <c r="C122" s="16"/>
      <c r="D122" s="14"/>
      <c r="E122" s="14"/>
      <c r="F122" s="14"/>
      <c r="G122" s="14"/>
      <c r="H122" s="14"/>
    </row>
    <row r="123" spans="1:8" ht="17.25">
      <c r="A123" s="16"/>
      <c r="B123" s="16"/>
      <c r="C123" s="16"/>
      <c r="D123" s="14"/>
      <c r="E123" s="14"/>
      <c r="F123" s="14"/>
      <c r="G123" s="14"/>
      <c r="H123" s="14"/>
    </row>
    <row r="124" spans="1:8" ht="17.25">
      <c r="A124" s="16"/>
      <c r="B124" s="16"/>
      <c r="C124" s="16"/>
      <c r="D124" s="14"/>
      <c r="E124" s="14"/>
      <c r="F124" s="14"/>
      <c r="G124" s="14"/>
      <c r="H124" s="14"/>
    </row>
    <row r="125" spans="1:8" ht="17.25">
      <c r="A125" s="16"/>
      <c r="B125" s="16"/>
      <c r="C125" s="16"/>
      <c r="D125" s="14"/>
      <c r="E125" s="14"/>
      <c r="F125" s="14"/>
      <c r="G125" s="14"/>
      <c r="H125" s="14"/>
    </row>
    <row r="126" spans="1:8" ht="17.25">
      <c r="A126" s="16"/>
      <c r="B126" s="16"/>
      <c r="C126" s="16"/>
      <c r="D126" s="14"/>
      <c r="E126" s="14"/>
      <c r="F126" s="14"/>
      <c r="G126" s="14"/>
      <c r="H126" s="14"/>
    </row>
    <row r="127" spans="1:8" ht="17.25">
      <c r="A127" s="16"/>
      <c r="B127" s="16"/>
      <c r="C127" s="16"/>
      <c r="D127" s="14"/>
      <c r="E127" s="14"/>
      <c r="F127" s="14"/>
      <c r="G127" s="14"/>
      <c r="H127" s="14"/>
    </row>
    <row r="128" spans="1:8" ht="17.25">
      <c r="A128" s="16"/>
      <c r="B128" s="16"/>
      <c r="C128" s="16"/>
      <c r="D128" s="14"/>
      <c r="E128" s="14"/>
      <c r="F128" s="14"/>
      <c r="G128" s="14"/>
      <c r="H128" s="14"/>
    </row>
    <row r="129" spans="1:8" ht="17.25">
      <c r="A129" s="16"/>
      <c r="B129" s="16"/>
      <c r="C129" s="16"/>
      <c r="D129" s="14"/>
      <c r="E129" s="14"/>
      <c r="F129" s="14"/>
      <c r="G129" s="14"/>
      <c r="H129" s="14"/>
    </row>
    <row r="130" spans="1:8" ht="17.25">
      <c r="A130" s="16"/>
      <c r="B130" s="16"/>
      <c r="C130" s="16"/>
      <c r="D130" s="14"/>
      <c r="E130" s="14"/>
      <c r="F130" s="14"/>
      <c r="G130" s="14"/>
      <c r="H130" s="14"/>
    </row>
    <row r="131" spans="1:8" ht="17.25">
      <c r="A131" s="16"/>
      <c r="B131" s="16"/>
      <c r="C131" s="16"/>
      <c r="D131" s="14"/>
      <c r="E131" s="14"/>
      <c r="F131" s="14"/>
      <c r="G131" s="14"/>
      <c r="H131" s="14"/>
    </row>
    <row r="132" spans="1:8" ht="17.25">
      <c r="A132" s="16"/>
      <c r="B132" s="16"/>
      <c r="C132" s="16"/>
      <c r="D132" s="14"/>
      <c r="E132" s="14"/>
      <c r="F132" s="14"/>
      <c r="G132" s="14"/>
      <c r="H132" s="14"/>
    </row>
    <row r="133" spans="1:8" ht="17.25">
      <c r="A133" s="16"/>
      <c r="B133" s="16"/>
      <c r="C133" s="16"/>
      <c r="D133" s="14"/>
      <c r="E133" s="14"/>
      <c r="F133" s="14"/>
      <c r="G133" s="14"/>
      <c r="H133" s="14"/>
    </row>
    <row r="134" spans="1:8" ht="17.25">
      <c r="A134" s="16"/>
      <c r="B134" s="16"/>
      <c r="C134" s="16"/>
      <c r="D134" s="14"/>
      <c r="E134" s="14"/>
      <c r="F134" s="14"/>
      <c r="G134" s="14"/>
      <c r="H134" s="14"/>
    </row>
    <row r="135" spans="1:8" ht="17.25">
      <c r="A135" s="16"/>
      <c r="B135" s="16"/>
      <c r="C135" s="16"/>
      <c r="D135" s="14"/>
      <c r="E135" s="14"/>
      <c r="F135" s="14"/>
      <c r="G135" s="14"/>
      <c r="H135" s="14"/>
    </row>
    <row r="136" spans="1:8" ht="17.25">
      <c r="A136" s="16"/>
      <c r="B136" s="16"/>
      <c r="C136" s="16"/>
      <c r="D136" s="14"/>
      <c r="E136" s="14"/>
      <c r="F136" s="14"/>
      <c r="G136" s="14"/>
      <c r="H136" s="14"/>
    </row>
    <row r="137" spans="1:8" ht="17.25">
      <c r="A137" s="16"/>
      <c r="B137" s="16"/>
      <c r="C137" s="16"/>
      <c r="D137" s="14"/>
      <c r="E137" s="14"/>
      <c r="F137" s="14"/>
      <c r="G137" s="14"/>
      <c r="H137" s="14"/>
    </row>
    <row r="138" spans="1:8" ht="17.25">
      <c r="A138" s="16"/>
      <c r="B138" s="16"/>
      <c r="C138" s="16"/>
      <c r="D138" s="14"/>
      <c r="E138" s="14"/>
      <c r="F138" s="14"/>
      <c r="G138" s="14"/>
      <c r="H138" s="14"/>
    </row>
    <row r="139" spans="1:8" ht="17.25">
      <c r="A139" s="16"/>
      <c r="B139" s="16"/>
      <c r="C139" s="16"/>
      <c r="D139" s="14"/>
      <c r="E139" s="14"/>
      <c r="F139" s="14"/>
      <c r="G139" s="14"/>
      <c r="H139" s="14"/>
    </row>
    <row r="140" spans="1:8" ht="17.25">
      <c r="A140" s="16"/>
      <c r="B140" s="16"/>
      <c r="C140" s="16"/>
      <c r="D140" s="14"/>
      <c r="E140" s="14"/>
      <c r="F140" s="14"/>
      <c r="G140" s="14"/>
      <c r="H140" s="14"/>
    </row>
    <row r="141" spans="1:8" ht="17.25">
      <c r="A141" s="16"/>
      <c r="B141" s="16"/>
      <c r="C141" s="16"/>
      <c r="D141" s="14"/>
      <c r="E141" s="14"/>
      <c r="F141" s="14"/>
      <c r="G141" s="14"/>
      <c r="H141" s="14"/>
    </row>
    <row r="142" spans="1:8" ht="17.25">
      <c r="A142" s="16"/>
      <c r="B142" s="16"/>
      <c r="C142" s="16"/>
      <c r="D142" s="14"/>
      <c r="E142" s="14"/>
      <c r="F142" s="14"/>
      <c r="G142" s="14"/>
      <c r="H142" s="14"/>
    </row>
    <row r="143" spans="1:8" ht="17.25">
      <c r="A143" s="16"/>
      <c r="B143" s="16"/>
      <c r="C143" s="16"/>
      <c r="D143" s="14"/>
      <c r="E143" s="14"/>
      <c r="F143" s="14"/>
      <c r="G143" s="14"/>
      <c r="H143" s="14"/>
    </row>
    <row r="144" spans="1:8" ht="17.25">
      <c r="A144" s="16"/>
      <c r="B144" s="16"/>
      <c r="C144" s="16"/>
      <c r="D144" s="14"/>
      <c r="E144" s="14"/>
      <c r="F144" s="14"/>
      <c r="G144" s="14"/>
      <c r="H144" s="14"/>
    </row>
    <row r="145" spans="1:8" ht="17.25">
      <c r="A145" s="16"/>
      <c r="B145" s="16"/>
      <c r="C145" s="16"/>
      <c r="D145" s="14"/>
      <c r="E145" s="14"/>
      <c r="F145" s="14"/>
      <c r="G145" s="14"/>
      <c r="H145" s="14"/>
    </row>
    <row r="146" spans="1:8" ht="17.25">
      <c r="A146" s="16"/>
      <c r="B146" s="16"/>
      <c r="C146" s="16"/>
      <c r="D146" s="14"/>
      <c r="E146" s="14"/>
      <c r="F146" s="14"/>
      <c r="G146" s="14"/>
      <c r="H146" s="14"/>
    </row>
    <row r="147" spans="1:8" ht="17.25">
      <c r="A147" s="16"/>
      <c r="B147" s="16"/>
      <c r="C147" s="16"/>
      <c r="D147" s="14"/>
      <c r="E147" s="14"/>
      <c r="F147" s="14"/>
      <c r="G147" s="14"/>
      <c r="H147" s="14"/>
    </row>
    <row r="148" spans="1:8" ht="17.25">
      <c r="A148" s="16"/>
      <c r="B148" s="16"/>
      <c r="C148" s="16"/>
      <c r="D148" s="14"/>
      <c r="E148" s="14"/>
      <c r="F148" s="14"/>
      <c r="G148" s="14"/>
      <c r="H148" s="14"/>
    </row>
    <row r="149" spans="1:8" ht="17.25">
      <c r="A149" s="16"/>
      <c r="B149" s="16"/>
      <c r="C149" s="16"/>
      <c r="D149" s="14"/>
      <c r="E149" s="14"/>
      <c r="F149" s="14"/>
      <c r="G149" s="14"/>
      <c r="H149" s="14"/>
    </row>
    <row r="150" spans="1:8" ht="17.25">
      <c r="A150" s="16"/>
      <c r="B150" s="16"/>
      <c r="C150" s="16"/>
      <c r="D150" s="14"/>
      <c r="E150" s="14"/>
      <c r="F150" s="14"/>
      <c r="G150" s="14"/>
      <c r="H150" s="14"/>
    </row>
    <row r="151" spans="1:8" ht="17.25">
      <c r="A151" s="16"/>
      <c r="B151" s="16"/>
      <c r="C151" s="16"/>
      <c r="D151" s="14"/>
      <c r="E151" s="14"/>
      <c r="F151" s="14"/>
      <c r="G151" s="14"/>
      <c r="H151" s="14"/>
    </row>
    <row r="152" spans="1:8" ht="17.25">
      <c r="A152" s="16"/>
      <c r="B152" s="16"/>
      <c r="C152" s="16"/>
      <c r="D152" s="14"/>
      <c r="E152" s="14"/>
      <c r="F152" s="14"/>
      <c r="G152" s="14"/>
      <c r="H152" s="14"/>
    </row>
    <row r="153" spans="1:8" ht="17.25">
      <c r="A153" s="16"/>
      <c r="B153" s="16"/>
      <c r="C153" s="16"/>
      <c r="D153" s="14"/>
      <c r="E153" s="14"/>
      <c r="F153" s="14"/>
      <c r="G153" s="14"/>
      <c r="H153" s="14"/>
    </row>
    <row r="154" spans="1:8" ht="17.25">
      <c r="A154" s="16"/>
      <c r="B154" s="16"/>
      <c r="C154" s="16"/>
      <c r="D154" s="14"/>
      <c r="E154" s="14"/>
      <c r="F154" s="14"/>
      <c r="G154" s="14"/>
      <c r="H154" s="14"/>
    </row>
    <row r="155" spans="1:8" ht="17.25">
      <c r="A155" s="16"/>
      <c r="B155" s="16"/>
      <c r="C155" s="16"/>
      <c r="D155" s="14"/>
      <c r="E155" s="14"/>
      <c r="F155" s="14"/>
      <c r="G155" s="14"/>
      <c r="H155" s="14"/>
    </row>
    <row r="156" spans="1:8" ht="17.25">
      <c r="A156" s="16"/>
      <c r="B156" s="16"/>
      <c r="C156" s="16"/>
      <c r="D156" s="14"/>
      <c r="E156" s="14"/>
      <c r="F156" s="14"/>
      <c r="G156" s="14"/>
      <c r="H156" s="14"/>
    </row>
    <row r="157" spans="1:8" ht="17.25">
      <c r="A157" s="16"/>
      <c r="B157" s="16"/>
      <c r="C157" s="16"/>
      <c r="D157" s="14"/>
      <c r="E157" s="14"/>
      <c r="F157" s="14"/>
      <c r="G157" s="14"/>
      <c r="H157" s="14"/>
    </row>
    <row r="158" spans="1:8" ht="17.25">
      <c r="A158" s="16"/>
      <c r="B158" s="16"/>
      <c r="C158" s="16"/>
      <c r="D158" s="14"/>
      <c r="E158" s="14"/>
      <c r="F158" s="14"/>
      <c r="G158" s="14"/>
      <c r="H158" s="14"/>
    </row>
    <row r="159" spans="1:8" ht="17.25">
      <c r="A159" s="16"/>
      <c r="B159" s="16"/>
      <c r="C159" s="16"/>
      <c r="D159" s="14"/>
      <c r="E159" s="14"/>
      <c r="F159" s="14"/>
      <c r="G159" s="14"/>
      <c r="H159" s="14"/>
    </row>
    <row r="160" spans="1:8" ht="17.25">
      <c r="A160" s="16"/>
      <c r="B160" s="16"/>
      <c r="C160" s="16"/>
      <c r="D160" s="14"/>
      <c r="E160" s="14"/>
      <c r="F160" s="14"/>
      <c r="G160" s="14"/>
      <c r="H160" s="14"/>
    </row>
    <row r="161" spans="1:8" ht="17.25">
      <c r="A161" s="16"/>
      <c r="B161" s="16"/>
      <c r="C161" s="16"/>
      <c r="D161" s="14"/>
      <c r="E161" s="14"/>
      <c r="F161" s="14"/>
      <c r="G161" s="14"/>
      <c r="H161" s="14"/>
    </row>
    <row r="162" spans="1:8" ht="17.25">
      <c r="A162" s="16"/>
      <c r="B162" s="16"/>
      <c r="C162" s="16"/>
      <c r="D162" s="14"/>
      <c r="E162" s="14"/>
      <c r="F162" s="14"/>
      <c r="G162" s="14"/>
      <c r="H162" s="14"/>
    </row>
    <row r="163" spans="1:8" ht="17.25">
      <c r="A163" s="16"/>
      <c r="B163" s="16"/>
      <c r="C163" s="16"/>
      <c r="D163" s="14"/>
      <c r="E163" s="14"/>
      <c r="F163" s="14"/>
      <c r="G163" s="14"/>
      <c r="H163" s="14"/>
    </row>
    <row r="164" spans="1:8" ht="17.25">
      <c r="A164" s="16"/>
      <c r="B164" s="16"/>
      <c r="C164" s="16"/>
      <c r="D164" s="14"/>
      <c r="E164" s="14"/>
      <c r="F164" s="14"/>
      <c r="G164" s="14"/>
      <c r="H164" s="14"/>
    </row>
    <row r="165" spans="1:8" ht="17.25">
      <c r="A165" s="16"/>
      <c r="B165" s="16"/>
      <c r="C165" s="16"/>
      <c r="D165" s="14"/>
      <c r="E165" s="14"/>
      <c r="F165" s="14"/>
      <c r="G165" s="14"/>
      <c r="H165" s="14"/>
    </row>
    <row r="166" spans="1:8" ht="17.25">
      <c r="A166" s="16"/>
      <c r="B166" s="16"/>
      <c r="C166" s="16"/>
      <c r="D166" s="14"/>
      <c r="E166" s="14"/>
      <c r="F166" s="14"/>
      <c r="G166" s="14"/>
      <c r="H166" s="14"/>
    </row>
    <row r="167" spans="1:8" ht="17.25">
      <c r="A167" s="16"/>
      <c r="B167" s="16"/>
      <c r="C167" s="16"/>
      <c r="D167" s="14"/>
      <c r="E167" s="14"/>
      <c r="F167" s="14"/>
      <c r="G167" s="14"/>
      <c r="H167" s="14"/>
    </row>
    <row r="168" spans="1:8" ht="17.25">
      <c r="A168" s="16"/>
      <c r="B168" s="16"/>
      <c r="C168" s="16"/>
      <c r="D168" s="14"/>
      <c r="E168" s="14"/>
      <c r="F168" s="14"/>
      <c r="G168" s="14"/>
      <c r="H168" s="14"/>
    </row>
    <row r="169" spans="1:8" ht="17.25">
      <c r="A169" s="16"/>
      <c r="B169" s="16"/>
      <c r="C169" s="16"/>
      <c r="D169" s="14"/>
      <c r="E169" s="14"/>
      <c r="F169" s="14"/>
      <c r="G169" s="14"/>
      <c r="H169" s="14"/>
    </row>
    <row r="170" spans="1:8" ht="17.25">
      <c r="A170" s="16"/>
      <c r="B170" s="16"/>
      <c r="C170" s="16"/>
      <c r="D170" s="14"/>
      <c r="E170" s="14"/>
      <c r="F170" s="14"/>
      <c r="G170" s="14"/>
      <c r="H170" s="14"/>
    </row>
    <row r="171" spans="1:8" ht="17.25">
      <c r="A171" s="16"/>
      <c r="B171" s="16"/>
      <c r="C171" s="16"/>
      <c r="D171" s="14"/>
      <c r="E171" s="14"/>
      <c r="F171" s="14"/>
      <c r="G171" s="14"/>
      <c r="H171" s="14"/>
    </row>
    <row r="172" spans="1:8" ht="17.25">
      <c r="A172" s="16"/>
      <c r="B172" s="16"/>
      <c r="C172" s="16"/>
      <c r="D172" s="14"/>
      <c r="E172" s="14"/>
      <c r="F172" s="14"/>
      <c r="G172" s="14"/>
      <c r="H172" s="14"/>
    </row>
    <row r="173" spans="1:8" ht="17.25">
      <c r="A173" s="16"/>
      <c r="B173" s="16"/>
      <c r="C173" s="16"/>
      <c r="D173" s="14"/>
      <c r="E173" s="14"/>
      <c r="F173" s="14"/>
      <c r="G173" s="14"/>
      <c r="H173" s="14"/>
    </row>
    <row r="174" spans="1:8" ht="17.25">
      <c r="A174" s="16"/>
      <c r="B174" s="16"/>
      <c r="C174" s="16"/>
      <c r="D174" s="14"/>
      <c r="E174" s="14"/>
      <c r="F174" s="14"/>
      <c r="G174" s="14"/>
      <c r="H174" s="14"/>
    </row>
    <row r="175" spans="1:8" ht="17.25">
      <c r="A175" s="16"/>
      <c r="B175" s="16"/>
      <c r="C175" s="16"/>
      <c r="D175" s="14"/>
      <c r="E175" s="14"/>
      <c r="F175" s="14"/>
      <c r="G175" s="14"/>
      <c r="H175" s="14"/>
    </row>
    <row r="176" spans="1:8" ht="17.25">
      <c r="A176" s="16"/>
      <c r="B176" s="16"/>
      <c r="C176" s="16"/>
      <c r="D176" s="14"/>
      <c r="E176" s="14"/>
      <c r="F176" s="14"/>
      <c r="G176" s="14"/>
      <c r="H176" s="14"/>
    </row>
    <row r="177" spans="1:8" ht="17.25">
      <c r="A177" s="16"/>
      <c r="B177" s="16"/>
      <c r="C177" s="16"/>
      <c r="D177" s="14"/>
      <c r="E177" s="14"/>
      <c r="F177" s="14"/>
      <c r="G177" s="14"/>
      <c r="H177" s="14"/>
    </row>
    <row r="178" spans="1:8" ht="17.25">
      <c r="A178" s="16"/>
      <c r="B178" s="16"/>
      <c r="C178" s="16"/>
      <c r="D178" s="14"/>
      <c r="E178" s="14"/>
      <c r="F178" s="14"/>
      <c r="G178" s="14"/>
      <c r="H178" s="14"/>
    </row>
    <row r="179" spans="1:8" ht="17.25">
      <c r="A179" s="16"/>
      <c r="B179" s="16"/>
      <c r="C179" s="16"/>
      <c r="D179" s="14"/>
      <c r="E179" s="14"/>
      <c r="F179" s="14"/>
      <c r="G179" s="14"/>
      <c r="H179" s="14"/>
    </row>
    <row r="180" spans="1:8" ht="17.25">
      <c r="A180" s="16"/>
      <c r="B180" s="16"/>
      <c r="C180" s="16"/>
      <c r="D180" s="14"/>
      <c r="E180" s="14"/>
      <c r="F180" s="14"/>
      <c r="G180" s="14"/>
      <c r="H180" s="14"/>
    </row>
    <row r="181" spans="1:8" ht="17.25">
      <c r="A181" s="16"/>
      <c r="B181" s="16"/>
      <c r="C181" s="16"/>
      <c r="D181" s="14"/>
      <c r="E181" s="14"/>
      <c r="F181" s="14"/>
      <c r="G181" s="14"/>
      <c r="H181" s="14"/>
    </row>
    <row r="182" spans="1:8" ht="17.25">
      <c r="A182" s="16"/>
      <c r="B182" s="16"/>
      <c r="C182" s="16"/>
      <c r="D182" s="14"/>
      <c r="E182" s="14"/>
      <c r="F182" s="14"/>
      <c r="G182" s="14"/>
      <c r="H182" s="14"/>
    </row>
    <row r="183" spans="1:8" ht="17.25">
      <c r="A183" s="16"/>
      <c r="B183" s="16"/>
      <c r="C183" s="16"/>
      <c r="D183" s="14"/>
      <c r="E183" s="14"/>
      <c r="F183" s="14"/>
      <c r="G183" s="14"/>
      <c r="H183" s="14"/>
    </row>
    <row r="184" spans="1:8" ht="17.25">
      <c r="A184" s="16"/>
      <c r="B184" s="16"/>
      <c r="C184" s="16"/>
      <c r="D184" s="14"/>
      <c r="E184" s="14"/>
      <c r="F184" s="14"/>
      <c r="G184" s="14"/>
      <c r="H184" s="14"/>
    </row>
    <row r="185" spans="1:8" ht="17.25">
      <c r="A185" s="16"/>
      <c r="B185" s="16"/>
      <c r="C185" s="16"/>
      <c r="D185" s="14"/>
      <c r="E185" s="14"/>
      <c r="F185" s="14"/>
      <c r="G185" s="14"/>
      <c r="H185" s="14"/>
    </row>
    <row r="186" spans="1:8" ht="17.25">
      <c r="A186" s="16"/>
      <c r="B186" s="16"/>
      <c r="C186" s="16"/>
      <c r="D186" s="14"/>
      <c r="E186" s="14"/>
      <c r="F186" s="14"/>
      <c r="G186" s="14"/>
      <c r="H186" s="14"/>
    </row>
    <row r="187" spans="1:8" ht="17.25">
      <c r="A187" s="16"/>
      <c r="B187" s="16"/>
      <c r="C187" s="16"/>
      <c r="D187" s="14"/>
      <c r="E187" s="14"/>
      <c r="F187" s="14"/>
      <c r="G187" s="14"/>
      <c r="H187" s="14"/>
    </row>
    <row r="188" spans="1:8" ht="17.25">
      <c r="A188" s="16"/>
      <c r="B188" s="16"/>
      <c r="C188" s="16"/>
      <c r="D188" s="14"/>
      <c r="E188" s="14"/>
      <c r="F188" s="14"/>
      <c r="G188" s="14"/>
      <c r="H188" s="14"/>
    </row>
    <row r="189" spans="1:8" ht="17.25">
      <c r="A189" s="16"/>
      <c r="B189" s="16"/>
      <c r="C189" s="16"/>
      <c r="D189" s="14"/>
      <c r="E189" s="14"/>
      <c r="F189" s="14"/>
      <c r="G189" s="14"/>
      <c r="H189" s="14"/>
    </row>
    <row r="190" spans="1:8" ht="17.25">
      <c r="A190" s="16"/>
      <c r="B190" s="16"/>
      <c r="C190" s="16"/>
      <c r="D190" s="14"/>
      <c r="E190" s="14"/>
      <c r="F190" s="14"/>
      <c r="G190" s="14"/>
      <c r="H190" s="14"/>
    </row>
    <row r="191" spans="1:8" ht="17.25">
      <c r="A191" s="16"/>
      <c r="B191" s="16"/>
      <c r="C191" s="16"/>
      <c r="D191" s="14"/>
      <c r="E191" s="14"/>
      <c r="F191" s="14"/>
      <c r="G191" s="14"/>
      <c r="H191" s="14"/>
    </row>
    <row r="192" spans="1:8" ht="17.25">
      <c r="A192" s="16"/>
      <c r="B192" s="16"/>
      <c r="C192" s="16"/>
      <c r="D192" s="14"/>
      <c r="E192" s="14"/>
      <c r="F192" s="14"/>
      <c r="G192" s="14"/>
      <c r="H192" s="14"/>
    </row>
    <row r="193" spans="1:8" ht="17.25">
      <c r="A193" s="16"/>
      <c r="B193" s="16"/>
      <c r="C193" s="16"/>
      <c r="D193" s="14"/>
      <c r="E193" s="14"/>
      <c r="F193" s="14"/>
      <c r="G193" s="14"/>
      <c r="H193" s="14"/>
    </row>
    <row r="194" spans="1:8" ht="17.25">
      <c r="A194" s="16"/>
      <c r="B194" s="16"/>
      <c r="C194" s="16"/>
      <c r="D194" s="14"/>
      <c r="E194" s="14"/>
      <c r="F194" s="14"/>
      <c r="G194" s="14"/>
      <c r="H194" s="14"/>
    </row>
    <row r="195" spans="1:8" ht="17.25">
      <c r="A195" s="16"/>
      <c r="B195" s="16"/>
      <c r="C195" s="16"/>
      <c r="D195" s="14"/>
      <c r="E195" s="14"/>
      <c r="F195" s="14"/>
      <c r="G195" s="14"/>
      <c r="H195" s="14"/>
    </row>
    <row r="196" spans="1:8" ht="17.25">
      <c r="A196" s="16"/>
      <c r="B196" s="16"/>
      <c r="C196" s="16"/>
      <c r="D196" s="14"/>
      <c r="E196" s="14"/>
      <c r="F196" s="14"/>
      <c r="G196" s="14"/>
      <c r="H196" s="14"/>
    </row>
    <row r="197" spans="1:8" ht="17.25">
      <c r="A197" s="16"/>
      <c r="B197" s="16"/>
      <c r="C197" s="16"/>
      <c r="D197" s="14"/>
      <c r="E197" s="14"/>
      <c r="F197" s="14"/>
      <c r="G197" s="14"/>
      <c r="H197" s="14"/>
    </row>
    <row r="198" spans="1:8" ht="17.25">
      <c r="A198" s="16"/>
      <c r="B198" s="16"/>
      <c r="C198" s="16"/>
      <c r="D198" s="14"/>
      <c r="E198" s="14"/>
      <c r="F198" s="14"/>
      <c r="G198" s="14"/>
      <c r="H198" s="14"/>
    </row>
    <row r="199" spans="1:8" ht="17.25">
      <c r="A199" s="16"/>
      <c r="B199" s="16"/>
      <c r="C199" s="16"/>
      <c r="D199" s="14"/>
      <c r="E199" s="14"/>
      <c r="F199" s="14"/>
      <c r="G199" s="14"/>
      <c r="H199" s="14"/>
    </row>
    <row r="200" spans="1:8" ht="17.25">
      <c r="A200" s="16"/>
      <c r="B200" s="16"/>
      <c r="C200" s="16"/>
      <c r="D200" s="14"/>
      <c r="E200" s="14"/>
      <c r="F200" s="14"/>
      <c r="G200" s="14"/>
      <c r="H200" s="14"/>
    </row>
    <row r="201" spans="1:8" ht="17.25">
      <c r="A201" s="16"/>
      <c r="B201" s="16"/>
      <c r="C201" s="16"/>
      <c r="D201" s="14"/>
      <c r="E201" s="14"/>
      <c r="F201" s="14"/>
      <c r="G201" s="14"/>
      <c r="H201" s="14"/>
    </row>
    <row r="202" spans="1:8" ht="17.25">
      <c r="A202" s="16"/>
      <c r="B202" s="16"/>
      <c r="C202" s="16"/>
      <c r="D202" s="14"/>
      <c r="E202" s="14"/>
      <c r="F202" s="14"/>
      <c r="G202" s="14"/>
      <c r="H202" s="14"/>
    </row>
    <row r="203" spans="1:8" ht="17.25">
      <c r="A203" s="16"/>
      <c r="B203" s="16"/>
      <c r="C203" s="16"/>
      <c r="D203" s="14"/>
      <c r="E203" s="14"/>
      <c r="F203" s="14"/>
      <c r="G203" s="14"/>
      <c r="H203" s="14"/>
    </row>
    <row r="204" spans="1:8" ht="17.25">
      <c r="A204" s="16"/>
      <c r="B204" s="16"/>
      <c r="C204" s="16"/>
      <c r="D204" s="14"/>
      <c r="E204" s="14"/>
      <c r="F204" s="14"/>
      <c r="G204" s="14"/>
      <c r="H204" s="14"/>
    </row>
    <row r="205" spans="1:8" ht="17.25">
      <c r="A205" s="16"/>
      <c r="B205" s="16"/>
      <c r="C205" s="16"/>
      <c r="D205" s="14"/>
      <c r="E205" s="14"/>
      <c r="F205" s="14"/>
      <c r="G205" s="14"/>
      <c r="H205" s="14"/>
    </row>
    <row r="206" spans="1:8" ht="17.25">
      <c r="A206" s="16"/>
      <c r="B206" s="16"/>
      <c r="C206" s="16"/>
      <c r="D206" s="14"/>
      <c r="E206" s="14"/>
      <c r="F206" s="14"/>
      <c r="G206" s="14"/>
      <c r="H206" s="14"/>
    </row>
    <row r="207" spans="1:8" ht="17.25">
      <c r="A207" s="16"/>
      <c r="B207" s="16"/>
      <c r="C207" s="16"/>
      <c r="D207" s="14"/>
      <c r="E207" s="14"/>
      <c r="F207" s="14"/>
      <c r="G207" s="14"/>
      <c r="H207" s="14"/>
    </row>
    <row r="208" spans="1:8" ht="17.25">
      <c r="A208" s="16"/>
      <c r="B208" s="16"/>
      <c r="C208" s="16"/>
      <c r="D208" s="14"/>
      <c r="E208" s="14"/>
      <c r="F208" s="14"/>
      <c r="G208" s="14"/>
      <c r="H208" s="14"/>
    </row>
    <row r="209" spans="1:8" ht="17.25">
      <c r="A209" s="16"/>
      <c r="B209" s="16"/>
      <c r="C209" s="16"/>
      <c r="D209" s="14"/>
      <c r="E209" s="14"/>
      <c r="F209" s="14"/>
      <c r="G209" s="14"/>
      <c r="H209" s="14"/>
    </row>
    <row r="210" spans="1:8" ht="17.25">
      <c r="A210" s="16"/>
      <c r="B210" s="16"/>
      <c r="C210" s="16"/>
      <c r="D210" s="14"/>
      <c r="E210" s="14"/>
      <c r="F210" s="14"/>
      <c r="G210" s="14"/>
      <c r="H210" s="14"/>
    </row>
    <row r="211" spans="1:8" ht="17.25">
      <c r="A211" s="16"/>
      <c r="B211" s="16"/>
      <c r="C211" s="16"/>
      <c r="D211" s="14"/>
      <c r="E211" s="14"/>
      <c r="F211" s="14"/>
      <c r="G211" s="14"/>
      <c r="H211" s="14"/>
    </row>
    <row r="212" spans="1:8" ht="17.25">
      <c r="A212" s="16"/>
      <c r="B212" s="16"/>
      <c r="C212" s="16"/>
      <c r="D212" s="14"/>
      <c r="E212" s="14"/>
      <c r="F212" s="14"/>
      <c r="G212" s="14"/>
      <c r="H212" s="14"/>
    </row>
    <row r="213" spans="1:8" ht="17.25">
      <c r="A213" s="16"/>
      <c r="B213" s="16"/>
      <c r="C213" s="16"/>
      <c r="D213" s="14"/>
      <c r="E213" s="14"/>
      <c r="F213" s="14"/>
      <c r="G213" s="14"/>
      <c r="H213" s="14"/>
    </row>
    <row r="214" spans="1:8" ht="17.25">
      <c r="A214" s="16"/>
      <c r="B214" s="16"/>
      <c r="C214" s="16"/>
      <c r="D214" s="14"/>
      <c r="E214" s="14"/>
      <c r="F214" s="14"/>
      <c r="G214" s="14"/>
      <c r="H214" s="14"/>
    </row>
    <row r="215" spans="1:8" ht="17.25">
      <c r="A215" s="16"/>
      <c r="B215" s="16"/>
      <c r="C215" s="16"/>
      <c r="D215" s="14"/>
      <c r="E215" s="14"/>
      <c r="F215" s="14"/>
      <c r="G215" s="14"/>
      <c r="H215" s="14"/>
    </row>
    <row r="216" spans="1:8" ht="17.25">
      <c r="A216" s="16"/>
      <c r="B216" s="16"/>
      <c r="C216" s="16"/>
      <c r="D216" s="14"/>
      <c r="E216" s="14"/>
      <c r="F216" s="14"/>
      <c r="G216" s="14"/>
      <c r="H216" s="14"/>
    </row>
    <row r="217" spans="1:8" ht="17.25">
      <c r="A217" s="16"/>
      <c r="B217" s="16"/>
      <c r="C217" s="16"/>
      <c r="D217" s="14"/>
      <c r="E217" s="14"/>
      <c r="F217" s="14"/>
      <c r="G217" s="14"/>
      <c r="H217" s="14"/>
    </row>
    <row r="218" spans="1:8" ht="17.25">
      <c r="A218" s="16"/>
      <c r="B218" s="16"/>
      <c r="C218" s="16"/>
      <c r="D218" s="14"/>
      <c r="E218" s="14"/>
      <c r="F218" s="14"/>
      <c r="G218" s="14"/>
      <c r="H218" s="14"/>
    </row>
    <row r="219" spans="1:8" ht="17.25">
      <c r="A219" s="16"/>
      <c r="B219" s="16"/>
      <c r="C219" s="16"/>
      <c r="D219" s="14"/>
      <c r="E219" s="14"/>
      <c r="F219" s="14"/>
      <c r="G219" s="14"/>
      <c r="H219" s="14"/>
    </row>
    <row r="220" spans="1:8" ht="17.25">
      <c r="A220" s="16"/>
      <c r="B220" s="16"/>
      <c r="C220" s="16"/>
      <c r="D220" s="14"/>
      <c r="E220" s="14"/>
      <c r="F220" s="14"/>
      <c r="G220" s="14"/>
      <c r="H220" s="14"/>
    </row>
    <row r="221" spans="1:8" ht="17.25">
      <c r="A221" s="16"/>
      <c r="B221" s="16"/>
      <c r="C221" s="16"/>
      <c r="D221" s="14"/>
      <c r="E221" s="14"/>
      <c r="F221" s="14"/>
      <c r="G221" s="14"/>
      <c r="H221" s="14"/>
    </row>
    <row r="222" spans="1:8" ht="17.25">
      <c r="A222" s="16"/>
      <c r="B222" s="16"/>
      <c r="C222" s="16"/>
      <c r="D222" s="14"/>
      <c r="E222" s="14"/>
      <c r="F222" s="14"/>
      <c r="G222" s="14"/>
      <c r="H222" s="14"/>
    </row>
    <row r="223" spans="1:8" ht="17.25">
      <c r="A223" s="16"/>
      <c r="B223" s="16"/>
      <c r="C223" s="16"/>
      <c r="D223" s="14"/>
      <c r="E223" s="14"/>
      <c r="F223" s="14"/>
      <c r="G223" s="14"/>
      <c r="H223" s="14"/>
    </row>
    <row r="224" spans="1:8" ht="17.25">
      <c r="A224" s="16"/>
      <c r="B224" s="16"/>
      <c r="C224" s="16"/>
      <c r="D224" s="14"/>
      <c r="E224" s="14"/>
      <c r="F224" s="14"/>
      <c r="G224" s="14"/>
      <c r="H224" s="14"/>
    </row>
    <row r="225" spans="1:8" ht="17.25">
      <c r="A225" s="16"/>
      <c r="B225" s="16"/>
      <c r="C225" s="16"/>
      <c r="D225" s="14"/>
      <c r="E225" s="14"/>
      <c r="F225" s="14"/>
      <c r="G225" s="14"/>
      <c r="H225" s="14"/>
    </row>
    <row r="226" spans="1:8" ht="17.25">
      <c r="A226" s="16"/>
      <c r="B226" s="16"/>
      <c r="C226" s="16"/>
      <c r="D226" s="14"/>
      <c r="E226" s="14"/>
      <c r="F226" s="14"/>
      <c r="G226" s="14"/>
      <c r="H226" s="14"/>
    </row>
    <row r="227" spans="1:8" ht="17.25">
      <c r="A227" s="16"/>
      <c r="B227" s="16"/>
      <c r="C227" s="16"/>
      <c r="D227" s="14"/>
      <c r="E227" s="14"/>
      <c r="F227" s="14"/>
      <c r="G227" s="14"/>
      <c r="H227" s="14"/>
    </row>
    <row r="228" spans="1:8" ht="17.25">
      <c r="A228" s="16"/>
      <c r="B228" s="16"/>
      <c r="C228" s="16"/>
      <c r="D228" s="14"/>
      <c r="E228" s="14"/>
      <c r="F228" s="14"/>
      <c r="G228" s="14"/>
      <c r="H228" s="14"/>
    </row>
    <row r="229" spans="1:8" ht="17.25">
      <c r="A229" s="16"/>
      <c r="B229" s="16"/>
      <c r="C229" s="16"/>
      <c r="D229" s="14"/>
      <c r="E229" s="14"/>
      <c r="F229" s="14"/>
      <c r="G229" s="14"/>
      <c r="H229" s="14"/>
    </row>
    <row r="230" spans="1:8" ht="17.25">
      <c r="A230" s="16"/>
      <c r="B230" s="16"/>
      <c r="C230" s="16"/>
      <c r="D230" s="14"/>
      <c r="E230" s="14"/>
      <c r="F230" s="14"/>
      <c r="G230" s="14"/>
      <c r="H230" s="14"/>
    </row>
    <row r="231" spans="1:8" ht="17.25">
      <c r="A231" s="16"/>
      <c r="B231" s="16"/>
      <c r="C231" s="16"/>
      <c r="D231" s="14"/>
      <c r="E231" s="14"/>
      <c r="F231" s="14"/>
      <c r="G231" s="14"/>
      <c r="H231" s="14"/>
    </row>
    <row r="232" spans="1:8" ht="17.25">
      <c r="A232" s="16"/>
      <c r="B232" s="16"/>
      <c r="C232" s="16"/>
      <c r="D232" s="14"/>
      <c r="E232" s="14"/>
      <c r="F232" s="14"/>
      <c r="G232" s="14"/>
      <c r="H232" s="14"/>
    </row>
    <row r="233" spans="1:8" ht="17.25">
      <c r="A233" s="16"/>
      <c r="B233" s="16"/>
      <c r="C233" s="16"/>
      <c r="D233" s="14"/>
      <c r="E233" s="14"/>
      <c r="F233" s="14"/>
      <c r="G233" s="14"/>
      <c r="H233" s="14"/>
    </row>
    <row r="234" spans="1:8" ht="17.25">
      <c r="A234" s="16"/>
      <c r="B234" s="16"/>
      <c r="C234" s="16"/>
      <c r="D234" s="14"/>
      <c r="E234" s="14"/>
      <c r="F234" s="14"/>
      <c r="G234" s="14"/>
      <c r="H234" s="14"/>
    </row>
    <row r="235" spans="1:8" ht="17.25">
      <c r="A235" s="16"/>
      <c r="B235" s="16"/>
      <c r="C235" s="16"/>
      <c r="D235" s="14"/>
      <c r="E235" s="14"/>
      <c r="F235" s="14"/>
      <c r="G235" s="14"/>
      <c r="H235" s="14"/>
    </row>
    <row r="236" spans="1:8" ht="17.25">
      <c r="A236" s="16"/>
      <c r="B236" s="16"/>
      <c r="C236" s="16"/>
      <c r="D236" s="14"/>
      <c r="E236" s="14"/>
      <c r="F236" s="14"/>
      <c r="G236" s="14"/>
      <c r="H236" s="14"/>
    </row>
    <row r="237" spans="1:8" ht="17.25">
      <c r="A237" s="16"/>
      <c r="B237" s="16"/>
      <c r="C237" s="16"/>
      <c r="D237" s="14"/>
      <c r="E237" s="14"/>
      <c r="F237" s="14"/>
      <c r="G237" s="14"/>
      <c r="H237" s="14"/>
    </row>
    <row r="238" spans="1:8" ht="17.25">
      <c r="A238" s="16"/>
      <c r="B238" s="16"/>
      <c r="C238" s="16"/>
      <c r="D238" s="14"/>
      <c r="E238" s="14"/>
      <c r="F238" s="14"/>
      <c r="G238" s="14"/>
      <c r="H238" s="14"/>
    </row>
    <row r="239" spans="1:8" ht="17.25">
      <c r="A239" s="16"/>
      <c r="B239" s="16"/>
      <c r="C239" s="16"/>
      <c r="D239" s="14"/>
      <c r="E239" s="14"/>
      <c r="F239" s="14"/>
      <c r="G239" s="14"/>
      <c r="H239" s="14"/>
    </row>
    <row r="240" spans="1:8" ht="17.25">
      <c r="A240" s="16"/>
      <c r="B240" s="16"/>
      <c r="C240" s="16"/>
      <c r="D240" s="14"/>
      <c r="E240" s="14"/>
      <c r="F240" s="14"/>
      <c r="G240" s="14"/>
      <c r="H240" s="14"/>
    </row>
    <row r="241" spans="1:8" ht="17.25">
      <c r="A241" s="16"/>
      <c r="B241" s="16"/>
      <c r="C241" s="16"/>
      <c r="D241" s="14"/>
      <c r="E241" s="14"/>
      <c r="F241" s="14"/>
      <c r="G241" s="14"/>
      <c r="H241" s="14"/>
    </row>
    <row r="242" spans="1:8" ht="17.25">
      <c r="A242" s="16"/>
      <c r="B242" s="16"/>
      <c r="C242" s="16"/>
      <c r="D242" s="14"/>
      <c r="E242" s="14"/>
      <c r="F242" s="14"/>
      <c r="G242" s="14"/>
      <c r="H242" s="14"/>
    </row>
    <row r="243" spans="1:8" ht="17.25">
      <c r="A243" s="16"/>
      <c r="B243" s="16"/>
      <c r="C243" s="16"/>
      <c r="D243" s="14"/>
      <c r="E243" s="14"/>
      <c r="F243" s="14"/>
      <c r="G243" s="14"/>
      <c r="H243" s="14"/>
    </row>
    <row r="244" spans="1:8" ht="17.25">
      <c r="A244" s="16"/>
      <c r="B244" s="16"/>
      <c r="C244" s="16"/>
      <c r="D244" s="14"/>
      <c r="E244" s="14"/>
      <c r="F244" s="14"/>
      <c r="G244" s="14"/>
      <c r="H244" s="14"/>
    </row>
    <row r="245" spans="1:8" ht="17.25">
      <c r="A245" s="16"/>
      <c r="B245" s="16"/>
      <c r="C245" s="16"/>
      <c r="D245" s="14"/>
      <c r="E245" s="14"/>
      <c r="F245" s="14"/>
      <c r="G245" s="14"/>
      <c r="H245" s="14"/>
    </row>
    <row r="246" spans="1:8" ht="17.25">
      <c r="A246" s="16"/>
      <c r="B246" s="16"/>
      <c r="C246" s="16"/>
      <c r="D246" s="14"/>
      <c r="E246" s="14"/>
      <c r="F246" s="14"/>
      <c r="G246" s="14"/>
      <c r="H246" s="14"/>
    </row>
    <row r="247" spans="1:8" ht="17.25">
      <c r="A247" s="16"/>
      <c r="B247" s="16"/>
      <c r="C247" s="16"/>
      <c r="D247" s="14"/>
      <c r="E247" s="14"/>
      <c r="F247" s="14"/>
      <c r="G247" s="14"/>
      <c r="H247" s="14"/>
    </row>
    <row r="248" spans="1:8" ht="17.25">
      <c r="A248" s="16"/>
      <c r="B248" s="16"/>
      <c r="C248" s="16"/>
      <c r="D248" s="14"/>
      <c r="E248" s="14"/>
      <c r="F248" s="14"/>
      <c r="G248" s="14"/>
      <c r="H248" s="14"/>
    </row>
    <row r="249" spans="1:8" ht="17.25">
      <c r="A249" s="16"/>
      <c r="B249" s="16"/>
      <c r="C249" s="16"/>
      <c r="D249" s="14"/>
      <c r="E249" s="14"/>
      <c r="F249" s="14"/>
      <c r="G249" s="14"/>
      <c r="H249" s="14"/>
    </row>
    <row r="250" spans="1:8" ht="17.25">
      <c r="A250" s="16"/>
      <c r="B250" s="16"/>
      <c r="C250" s="16"/>
      <c r="D250" s="14"/>
      <c r="E250" s="14"/>
      <c r="F250" s="14"/>
      <c r="G250" s="14"/>
      <c r="H250" s="14"/>
    </row>
    <row r="251" spans="1:8" ht="17.25">
      <c r="A251" s="16"/>
      <c r="B251" s="16"/>
      <c r="C251" s="16"/>
      <c r="D251" s="14"/>
      <c r="E251" s="14"/>
      <c r="F251" s="14"/>
      <c r="G251" s="14"/>
      <c r="H251" s="14"/>
    </row>
    <row r="252" spans="1:8" ht="17.25">
      <c r="A252" s="16"/>
      <c r="B252" s="16"/>
      <c r="C252" s="16"/>
      <c r="D252" s="14"/>
      <c r="E252" s="14"/>
      <c r="F252" s="14"/>
      <c r="G252" s="14"/>
      <c r="H252" s="14"/>
    </row>
    <row r="253" spans="1:8" ht="17.25">
      <c r="A253" s="16"/>
      <c r="B253" s="16"/>
      <c r="C253" s="16"/>
      <c r="D253" s="14"/>
      <c r="E253" s="14"/>
      <c r="F253" s="14"/>
      <c r="G253" s="14"/>
      <c r="H253" s="14"/>
    </row>
    <row r="254" spans="1:8" ht="17.25">
      <c r="A254" s="16"/>
      <c r="B254" s="16"/>
      <c r="C254" s="16"/>
      <c r="D254" s="14"/>
      <c r="E254" s="14"/>
      <c r="F254" s="14"/>
      <c r="G254" s="14"/>
      <c r="H254" s="14"/>
    </row>
    <row r="255" spans="1:8" ht="17.25">
      <c r="A255" s="16"/>
      <c r="B255" s="16"/>
      <c r="C255" s="16"/>
      <c r="D255" s="14"/>
      <c r="E255" s="14"/>
      <c r="F255" s="14"/>
      <c r="G255" s="14"/>
      <c r="H255" s="14"/>
    </row>
    <row r="256" spans="1:8" ht="17.25">
      <c r="A256" s="16"/>
      <c r="B256" s="16"/>
      <c r="C256" s="16"/>
      <c r="D256" s="14"/>
      <c r="E256" s="14"/>
      <c r="F256" s="14"/>
      <c r="G256" s="14"/>
      <c r="H256" s="14"/>
    </row>
    <row r="257" spans="1:8" ht="17.25">
      <c r="A257" s="16"/>
      <c r="B257" s="16"/>
      <c r="C257" s="16"/>
      <c r="D257" s="14"/>
      <c r="E257" s="14"/>
      <c r="F257" s="14"/>
      <c r="G257" s="14"/>
      <c r="H257" s="14"/>
    </row>
    <row r="258" spans="1:8" ht="17.25">
      <c r="A258" s="16"/>
      <c r="B258" s="16"/>
      <c r="C258" s="16"/>
      <c r="D258" s="14"/>
      <c r="E258" s="14"/>
      <c r="F258" s="14"/>
      <c r="G258" s="14"/>
      <c r="H258" s="14"/>
    </row>
    <row r="259" spans="1:8" ht="17.25">
      <c r="A259" s="16"/>
      <c r="B259" s="16"/>
      <c r="C259" s="16"/>
      <c r="D259" s="14"/>
      <c r="E259" s="14"/>
      <c r="F259" s="14"/>
      <c r="G259" s="14"/>
      <c r="H259" s="14"/>
    </row>
    <row r="260" spans="1:8" ht="17.25">
      <c r="A260" s="16"/>
      <c r="B260" s="16"/>
      <c r="C260" s="16"/>
      <c r="D260" s="14"/>
      <c r="E260" s="14"/>
      <c r="F260" s="14"/>
      <c r="G260" s="14"/>
      <c r="H260" s="14"/>
    </row>
    <row r="261" spans="1:8" ht="17.25">
      <c r="A261" s="16"/>
      <c r="B261" s="16"/>
      <c r="C261" s="16"/>
      <c r="D261" s="14"/>
      <c r="E261" s="14"/>
      <c r="F261" s="14"/>
      <c r="G261" s="14"/>
      <c r="H261" s="14"/>
    </row>
    <row r="262" spans="1:8" ht="17.25">
      <c r="A262" s="16"/>
      <c r="B262" s="16"/>
      <c r="C262" s="16"/>
      <c r="D262" s="14"/>
      <c r="E262" s="14"/>
      <c r="F262" s="14"/>
      <c r="G262" s="14"/>
      <c r="H262" s="14"/>
    </row>
    <row r="263" spans="1:8" ht="17.25">
      <c r="A263" s="16"/>
      <c r="B263" s="16"/>
      <c r="C263" s="16"/>
      <c r="D263" s="14"/>
      <c r="E263" s="14"/>
      <c r="F263" s="14"/>
      <c r="G263" s="14"/>
      <c r="H263" s="14"/>
    </row>
    <row r="264" spans="1:8" ht="17.25">
      <c r="A264" s="16"/>
      <c r="B264" s="16"/>
      <c r="C264" s="16"/>
      <c r="D264" s="14"/>
      <c r="E264" s="14"/>
      <c r="F264" s="14"/>
      <c r="G264" s="14"/>
      <c r="H264" s="14"/>
    </row>
    <row r="265" spans="1:8" ht="17.25">
      <c r="A265" s="16"/>
      <c r="B265" s="16"/>
      <c r="C265" s="16"/>
      <c r="D265" s="14"/>
      <c r="E265" s="14"/>
      <c r="F265" s="14"/>
      <c r="G265" s="14"/>
      <c r="H265" s="14"/>
    </row>
    <row r="266" spans="1:8" ht="17.25">
      <c r="A266" s="16"/>
      <c r="B266" s="16"/>
      <c r="C266" s="16"/>
      <c r="D266" s="14"/>
      <c r="E266" s="14"/>
      <c r="F266" s="14"/>
      <c r="G266" s="14"/>
      <c r="H266" s="14"/>
    </row>
    <row r="267" spans="1:8" ht="17.25">
      <c r="A267" s="16"/>
      <c r="B267" s="16"/>
      <c r="C267" s="16"/>
      <c r="D267" s="14"/>
      <c r="E267" s="14"/>
      <c r="F267" s="14"/>
      <c r="G267" s="14"/>
      <c r="H267" s="14"/>
    </row>
    <row r="268" spans="1:8" ht="17.25">
      <c r="A268" s="16"/>
      <c r="B268" s="16"/>
      <c r="C268" s="16"/>
      <c r="D268" s="14"/>
      <c r="E268" s="14"/>
      <c r="F268" s="14"/>
      <c r="G268" s="14"/>
      <c r="H268" s="14"/>
    </row>
    <row r="269" spans="1:8" ht="17.25">
      <c r="A269" s="16"/>
      <c r="B269" s="16"/>
      <c r="C269" s="16"/>
      <c r="D269" s="14"/>
      <c r="E269" s="14"/>
      <c r="F269" s="14"/>
      <c r="G269" s="14"/>
      <c r="H269" s="14"/>
    </row>
    <row r="270" spans="1:8" ht="17.25">
      <c r="A270" s="16"/>
      <c r="B270" s="16"/>
      <c r="C270" s="16"/>
      <c r="D270" s="14"/>
      <c r="E270" s="14"/>
      <c r="F270" s="14"/>
      <c r="G270" s="14"/>
      <c r="H270" s="14"/>
    </row>
    <row r="271" spans="1:8" ht="17.25">
      <c r="A271" s="16"/>
      <c r="B271" s="16"/>
      <c r="C271" s="16"/>
      <c r="D271" s="14"/>
      <c r="E271" s="14"/>
      <c r="F271" s="14"/>
      <c r="G271" s="14"/>
      <c r="H271" s="14"/>
    </row>
    <row r="272" spans="1:8" ht="17.25">
      <c r="A272" s="16"/>
      <c r="B272" s="16"/>
      <c r="C272" s="16"/>
      <c r="D272" s="14"/>
      <c r="E272" s="14"/>
      <c r="F272" s="14"/>
      <c r="G272" s="14"/>
      <c r="H272" s="14"/>
    </row>
    <row r="273" spans="1:8" ht="17.25">
      <c r="A273" s="16"/>
      <c r="B273" s="16"/>
      <c r="C273" s="16"/>
      <c r="D273" s="14"/>
      <c r="E273" s="14"/>
      <c r="F273" s="14"/>
      <c r="G273" s="14"/>
      <c r="H273" s="14"/>
    </row>
    <row r="274" spans="1:8" ht="17.25">
      <c r="A274" s="16"/>
      <c r="B274" s="16"/>
      <c r="C274" s="16"/>
      <c r="D274" s="14"/>
      <c r="E274" s="14"/>
      <c r="F274" s="14"/>
      <c r="G274" s="14"/>
      <c r="H274" s="14"/>
    </row>
    <row r="275" spans="1:8" ht="17.25">
      <c r="A275" s="16"/>
      <c r="B275" s="16"/>
      <c r="C275" s="16"/>
      <c r="D275" s="14"/>
      <c r="E275" s="14"/>
      <c r="F275" s="14"/>
      <c r="G275" s="14"/>
      <c r="H275" s="14"/>
    </row>
    <row r="276" spans="1:8" ht="17.25">
      <c r="A276" s="16"/>
      <c r="B276" s="16"/>
      <c r="C276" s="16"/>
      <c r="D276" s="14"/>
      <c r="E276" s="14"/>
      <c r="F276" s="14"/>
      <c r="G276" s="14"/>
      <c r="H276" s="14"/>
    </row>
    <row r="277" spans="1:8" ht="17.25">
      <c r="A277" s="16"/>
      <c r="B277" s="16"/>
      <c r="C277" s="16"/>
      <c r="D277" s="14"/>
      <c r="E277" s="14"/>
      <c r="F277" s="14"/>
      <c r="G277" s="14"/>
      <c r="H277" s="14"/>
    </row>
    <row r="278" spans="1:8" ht="17.25">
      <c r="A278" s="16"/>
      <c r="B278" s="16"/>
      <c r="C278" s="16"/>
      <c r="D278" s="14"/>
      <c r="E278" s="14"/>
      <c r="F278" s="14"/>
      <c r="G278" s="14"/>
      <c r="H278" s="14"/>
    </row>
    <row r="279" spans="1:8" ht="17.25">
      <c r="A279" s="16"/>
      <c r="B279" s="16"/>
      <c r="C279" s="16"/>
      <c r="D279" s="14"/>
      <c r="E279" s="14"/>
      <c r="F279" s="14"/>
      <c r="G279" s="14"/>
      <c r="H279" s="14"/>
    </row>
    <row r="280" spans="1:8" ht="17.25">
      <c r="A280" s="16"/>
      <c r="B280" s="16"/>
      <c r="C280" s="16"/>
      <c r="D280" s="14"/>
      <c r="E280" s="14"/>
      <c r="F280" s="14"/>
      <c r="G280" s="14"/>
      <c r="H280" s="14"/>
    </row>
    <row r="281" spans="1:8" ht="17.25">
      <c r="A281" s="16"/>
      <c r="B281" s="16"/>
      <c r="C281" s="16"/>
      <c r="D281" s="14"/>
      <c r="E281" s="14"/>
      <c r="F281" s="14"/>
      <c r="G281" s="14"/>
      <c r="H281" s="14"/>
    </row>
    <row r="282" spans="1:8" ht="17.25">
      <c r="A282" s="16"/>
      <c r="B282" s="16"/>
      <c r="C282" s="16"/>
      <c r="D282" s="14"/>
      <c r="E282" s="14"/>
      <c r="F282" s="14"/>
      <c r="G282" s="14"/>
      <c r="H282" s="14"/>
    </row>
    <row r="283" spans="1:8" ht="17.25">
      <c r="A283" s="16"/>
      <c r="B283" s="16"/>
      <c r="C283" s="16"/>
      <c r="D283" s="14"/>
      <c r="E283" s="14"/>
      <c r="F283" s="14"/>
      <c r="G283" s="14"/>
      <c r="H283" s="14"/>
    </row>
    <row r="284" spans="1:8" ht="17.25">
      <c r="A284" s="16"/>
      <c r="B284" s="16"/>
      <c r="C284" s="16"/>
      <c r="D284" s="14"/>
      <c r="E284" s="14"/>
      <c r="F284" s="14"/>
      <c r="G284" s="14"/>
      <c r="H284" s="14"/>
    </row>
    <row r="285" spans="1:8" ht="17.25">
      <c r="A285" s="16"/>
      <c r="B285" s="16"/>
      <c r="C285" s="16"/>
      <c r="D285" s="14"/>
      <c r="E285" s="14"/>
      <c r="F285" s="14"/>
      <c r="G285" s="14"/>
      <c r="H285" s="14"/>
    </row>
    <row r="286" spans="1:8" ht="17.25">
      <c r="A286" s="16"/>
      <c r="B286" s="16"/>
      <c r="C286" s="16"/>
      <c r="D286" s="14"/>
      <c r="E286" s="14"/>
      <c r="F286" s="14"/>
      <c r="G286" s="14"/>
      <c r="H286" s="14"/>
    </row>
    <row r="287" spans="1:8" ht="17.25">
      <c r="A287" s="16"/>
      <c r="B287" s="16"/>
      <c r="C287" s="16"/>
      <c r="D287" s="14"/>
      <c r="E287" s="14"/>
      <c r="F287" s="14"/>
      <c r="G287" s="14"/>
      <c r="H287" s="14"/>
    </row>
    <row r="288" spans="1:8" ht="17.25">
      <c r="A288" s="16"/>
      <c r="B288" s="16"/>
      <c r="C288" s="16"/>
      <c r="D288" s="14"/>
      <c r="E288" s="14"/>
      <c r="F288" s="14"/>
      <c r="G288" s="14"/>
      <c r="H288" s="14"/>
    </row>
    <row r="289" spans="1:8" ht="17.25">
      <c r="A289" s="16"/>
      <c r="B289" s="16"/>
      <c r="C289" s="16"/>
      <c r="D289" s="14"/>
      <c r="E289" s="14"/>
      <c r="F289" s="14"/>
      <c r="G289" s="14"/>
      <c r="H289" s="14"/>
    </row>
    <row r="290" spans="1:8" ht="17.25">
      <c r="A290" s="16"/>
      <c r="B290" s="16"/>
      <c r="C290" s="16"/>
      <c r="D290" s="14"/>
      <c r="E290" s="14"/>
      <c r="F290" s="14"/>
      <c r="G290" s="14"/>
      <c r="H290" s="14"/>
    </row>
    <row r="291" spans="1:8" ht="17.25">
      <c r="A291" s="16"/>
      <c r="B291" s="16"/>
      <c r="C291" s="16"/>
      <c r="D291" s="14"/>
      <c r="E291" s="14"/>
      <c r="F291" s="14"/>
      <c r="G291" s="14"/>
      <c r="H291" s="14"/>
    </row>
    <row r="292" spans="1:8" ht="17.25">
      <c r="A292" s="16"/>
      <c r="B292" s="16"/>
      <c r="C292" s="16"/>
      <c r="D292" s="14"/>
      <c r="E292" s="14"/>
      <c r="F292" s="14"/>
      <c r="G292" s="14"/>
      <c r="H292" s="14"/>
    </row>
    <row r="293" spans="1:8" ht="17.25">
      <c r="A293" s="16"/>
      <c r="B293" s="16"/>
      <c r="C293" s="16"/>
      <c r="D293" s="14"/>
      <c r="E293" s="14"/>
      <c r="F293" s="14"/>
      <c r="G293" s="14"/>
      <c r="H293" s="14"/>
    </row>
    <row r="294" spans="1:8" ht="17.25">
      <c r="A294" s="16"/>
      <c r="B294" s="16"/>
      <c r="C294" s="16"/>
      <c r="D294" s="14"/>
      <c r="E294" s="14"/>
      <c r="F294" s="14"/>
      <c r="G294" s="14"/>
      <c r="H294" s="14"/>
    </row>
    <row r="295" spans="1:8" ht="17.25">
      <c r="A295" s="16"/>
      <c r="B295" s="16"/>
      <c r="C295" s="16"/>
      <c r="D295" s="14"/>
      <c r="E295" s="14"/>
      <c r="F295" s="14"/>
      <c r="G295" s="14"/>
      <c r="H295" s="14"/>
    </row>
    <row r="296" spans="1:8" ht="17.25">
      <c r="A296" s="16"/>
      <c r="B296" s="16"/>
      <c r="C296" s="16"/>
      <c r="D296" s="14"/>
      <c r="E296" s="14"/>
      <c r="F296" s="14"/>
      <c r="G296" s="14"/>
      <c r="H296" s="14"/>
    </row>
    <row r="297" spans="1:8" ht="17.25">
      <c r="A297" s="16"/>
      <c r="B297" s="16"/>
      <c r="C297" s="16"/>
      <c r="D297" s="14"/>
      <c r="E297" s="14"/>
      <c r="F297" s="14"/>
      <c r="G297" s="14"/>
      <c r="H297" s="14"/>
    </row>
    <row r="298" spans="1:8" ht="17.25">
      <c r="A298" s="16"/>
      <c r="B298" s="16"/>
      <c r="C298" s="16"/>
      <c r="D298" s="14"/>
      <c r="E298" s="14"/>
      <c r="F298" s="14"/>
      <c r="G298" s="14"/>
      <c r="H298" s="14"/>
    </row>
    <row r="299" spans="1:8" ht="17.25">
      <c r="A299" s="16"/>
      <c r="B299" s="16"/>
      <c r="C299" s="16"/>
      <c r="D299" s="14"/>
      <c r="E299" s="14"/>
      <c r="F299" s="14"/>
      <c r="G299" s="14"/>
      <c r="H299" s="14"/>
    </row>
    <row r="300" spans="1:8" ht="17.25">
      <c r="A300" s="16"/>
      <c r="B300" s="16"/>
      <c r="C300" s="16"/>
      <c r="D300" s="14"/>
      <c r="E300" s="14"/>
      <c r="F300" s="14"/>
      <c r="G300" s="14"/>
      <c r="H300" s="14"/>
    </row>
    <row r="301" spans="1:8" ht="17.25">
      <c r="A301" s="16"/>
      <c r="B301" s="16"/>
      <c r="C301" s="16"/>
      <c r="D301" s="14"/>
      <c r="E301" s="14"/>
      <c r="F301" s="14"/>
      <c r="G301" s="14"/>
      <c r="H301" s="14"/>
    </row>
    <row r="302" spans="1:8" ht="17.25">
      <c r="A302" s="16"/>
      <c r="B302" s="16"/>
      <c r="C302" s="16"/>
      <c r="D302" s="14"/>
      <c r="E302" s="14"/>
      <c r="F302" s="14"/>
      <c r="G302" s="14"/>
      <c r="H302" s="14"/>
    </row>
    <row r="303" spans="1:8" ht="17.25">
      <c r="A303" s="16"/>
      <c r="B303" s="16"/>
      <c r="C303" s="16"/>
      <c r="D303" s="14"/>
      <c r="E303" s="14"/>
      <c r="F303" s="14"/>
      <c r="G303" s="14"/>
      <c r="H303" s="14"/>
    </row>
    <row r="304" spans="1:8" ht="17.25">
      <c r="A304" s="16"/>
      <c r="B304" s="16"/>
      <c r="C304" s="16"/>
      <c r="D304" s="14"/>
      <c r="E304" s="14"/>
      <c r="F304" s="14"/>
      <c r="G304" s="14"/>
      <c r="H304" s="14"/>
    </row>
    <row r="305" spans="1:8" ht="17.25">
      <c r="A305" s="16"/>
      <c r="B305" s="16"/>
      <c r="C305" s="16"/>
      <c r="D305" s="14"/>
      <c r="E305" s="14"/>
      <c r="F305" s="14"/>
      <c r="G305" s="14"/>
      <c r="H305" s="14"/>
    </row>
    <row r="306" spans="1:8" ht="17.25">
      <c r="A306" s="16"/>
      <c r="B306" s="16"/>
      <c r="C306" s="16"/>
      <c r="D306" s="14"/>
      <c r="E306" s="14"/>
      <c r="F306" s="14"/>
      <c r="G306" s="14"/>
      <c r="H306" s="14"/>
    </row>
    <row r="307" spans="1:8" ht="17.25">
      <c r="A307" s="16"/>
      <c r="B307" s="16"/>
      <c r="C307" s="16"/>
      <c r="D307" s="14"/>
      <c r="E307" s="14"/>
      <c r="F307" s="14"/>
      <c r="G307" s="14"/>
      <c r="H307" s="14"/>
    </row>
    <row r="308" spans="1:8" ht="17.25">
      <c r="A308" s="16"/>
      <c r="B308" s="16"/>
      <c r="C308" s="16"/>
      <c r="D308" s="14"/>
      <c r="E308" s="14"/>
      <c r="F308" s="14"/>
      <c r="G308" s="14"/>
      <c r="H308" s="14"/>
    </row>
    <row r="309" spans="1:8" ht="17.25">
      <c r="A309" s="16"/>
      <c r="B309" s="16"/>
      <c r="C309" s="16"/>
      <c r="D309" s="14"/>
      <c r="E309" s="14"/>
      <c r="F309" s="14"/>
      <c r="G309" s="14"/>
      <c r="H309" s="14"/>
    </row>
    <row r="310" spans="1:8" ht="17.25">
      <c r="A310" s="16"/>
      <c r="B310" s="16"/>
      <c r="C310" s="16"/>
      <c r="D310" s="14"/>
      <c r="E310" s="14"/>
      <c r="F310" s="14"/>
      <c r="G310" s="14"/>
      <c r="H310" s="14"/>
    </row>
    <row r="311" spans="1:8" ht="17.25">
      <c r="A311" s="16"/>
      <c r="B311" s="16"/>
      <c r="C311" s="16"/>
      <c r="D311" s="14"/>
      <c r="E311" s="14"/>
      <c r="F311" s="14"/>
      <c r="G311" s="14"/>
      <c r="H311" s="14"/>
    </row>
    <row r="312" spans="1:8" ht="17.25">
      <c r="A312" s="16"/>
      <c r="B312" s="16"/>
      <c r="C312" s="16"/>
      <c r="D312" s="14"/>
      <c r="E312" s="14"/>
      <c r="F312" s="14"/>
      <c r="G312" s="14"/>
      <c r="H312" s="14"/>
    </row>
    <row r="313" spans="1:8" ht="17.25">
      <c r="A313" s="16"/>
      <c r="B313" s="16"/>
      <c r="C313" s="16"/>
      <c r="D313" s="14"/>
      <c r="E313" s="14"/>
      <c r="F313" s="14"/>
      <c r="G313" s="14"/>
      <c r="H313" s="14"/>
    </row>
    <row r="314" spans="1:8" ht="17.25">
      <c r="A314" s="16"/>
      <c r="B314" s="16"/>
      <c r="C314" s="16"/>
      <c r="D314" s="14"/>
      <c r="E314" s="14"/>
      <c r="F314" s="14"/>
      <c r="G314" s="14"/>
      <c r="H314" s="14"/>
    </row>
    <row r="315" spans="1:8" ht="17.25">
      <c r="A315" s="16"/>
      <c r="B315" s="16"/>
      <c r="C315" s="16"/>
      <c r="D315" s="14"/>
      <c r="E315" s="14"/>
      <c r="F315" s="14"/>
      <c r="G315" s="14"/>
      <c r="H315" s="14"/>
    </row>
    <row r="316" spans="1:8" ht="17.25">
      <c r="A316" s="16"/>
      <c r="B316" s="16"/>
      <c r="C316" s="16"/>
      <c r="D316" s="14"/>
      <c r="E316" s="14"/>
      <c r="F316" s="14"/>
      <c r="G316" s="14"/>
      <c r="H316" s="14"/>
    </row>
    <row r="317" spans="1:8" ht="17.25">
      <c r="A317" s="16"/>
      <c r="B317" s="16"/>
      <c r="C317" s="16"/>
      <c r="D317" s="14"/>
      <c r="E317" s="14"/>
      <c r="F317" s="14"/>
      <c r="G317" s="14"/>
      <c r="H317" s="14"/>
    </row>
    <row r="318" spans="1:8" ht="17.25">
      <c r="A318" s="16"/>
      <c r="B318" s="16"/>
      <c r="C318" s="16"/>
      <c r="D318" s="14"/>
      <c r="E318" s="14"/>
      <c r="F318" s="14"/>
      <c r="G318" s="14"/>
      <c r="H318" s="14"/>
    </row>
    <row r="319" spans="1:8" ht="17.25">
      <c r="A319" s="16"/>
      <c r="B319" s="16"/>
      <c r="C319" s="16"/>
      <c r="D319" s="14"/>
      <c r="E319" s="14"/>
      <c r="F319" s="14"/>
      <c r="G319" s="14"/>
      <c r="H319" s="14"/>
    </row>
    <row r="320" spans="1:8" ht="17.25">
      <c r="A320" s="16"/>
      <c r="B320" s="16"/>
      <c r="C320" s="16"/>
      <c r="D320" s="14"/>
      <c r="E320" s="14"/>
      <c r="F320" s="14"/>
      <c r="G320" s="14"/>
      <c r="H320" s="14"/>
    </row>
    <row r="321" spans="1:8" ht="17.25">
      <c r="A321" s="16"/>
      <c r="B321" s="16"/>
      <c r="C321" s="16"/>
      <c r="D321" s="14"/>
      <c r="E321" s="14"/>
      <c r="F321" s="14"/>
      <c r="G321" s="14"/>
      <c r="H321" s="14"/>
    </row>
    <row r="322" spans="1:8" ht="17.25">
      <c r="A322" s="16"/>
      <c r="B322" s="16"/>
      <c r="C322" s="16"/>
      <c r="D322" s="14"/>
      <c r="E322" s="14"/>
      <c r="F322" s="14"/>
      <c r="G322" s="14"/>
      <c r="H322" s="14"/>
    </row>
    <row r="323" spans="1:8" ht="17.25">
      <c r="A323" s="16"/>
      <c r="B323" s="16"/>
      <c r="C323" s="16"/>
      <c r="D323" s="11"/>
      <c r="E323" s="11"/>
      <c r="F323" s="11"/>
      <c r="G323" s="11"/>
      <c r="H323" s="11"/>
    </row>
    <row r="324" spans="1:8" ht="17.25">
      <c r="A324" s="16"/>
      <c r="B324" s="16"/>
      <c r="C324" s="16"/>
      <c r="D324" s="11"/>
      <c r="E324" s="11"/>
      <c r="F324" s="11"/>
      <c r="G324" s="11"/>
      <c r="H324" s="11"/>
    </row>
    <row r="325" spans="1:8" ht="17.25">
      <c r="A325" s="16"/>
      <c r="B325" s="16"/>
      <c r="C325" s="16"/>
      <c r="D325" s="11"/>
      <c r="E325" s="11"/>
      <c r="F325" s="11"/>
      <c r="G325" s="11"/>
      <c r="H325" s="11"/>
    </row>
    <row r="326" spans="1:8" ht="17.25">
      <c r="A326" s="16"/>
      <c r="B326" s="16"/>
      <c r="C326" s="16"/>
      <c r="D326" s="11"/>
      <c r="E326" s="11"/>
      <c r="F326" s="11"/>
      <c r="G326" s="11"/>
      <c r="H326" s="11"/>
    </row>
    <row r="327" spans="1:8" ht="17.25">
      <c r="A327" s="16"/>
      <c r="B327" s="16"/>
      <c r="C327" s="16"/>
      <c r="D327" s="11"/>
      <c r="E327" s="11"/>
      <c r="F327" s="11"/>
      <c r="G327" s="11"/>
      <c r="H327" s="11"/>
    </row>
    <row r="328" spans="1:8" ht="17.25">
      <c r="A328" s="16"/>
      <c r="B328" s="16"/>
      <c r="C328" s="16"/>
      <c r="D328" s="11"/>
      <c r="E328" s="11"/>
      <c r="F328" s="11"/>
      <c r="G328" s="11"/>
      <c r="H328" s="11"/>
    </row>
    <row r="329" spans="1:8" ht="17.25">
      <c r="A329" s="16"/>
      <c r="B329" s="16"/>
      <c r="C329" s="16"/>
      <c r="D329" s="11"/>
      <c r="E329" s="11"/>
      <c r="F329" s="11"/>
      <c r="G329" s="11"/>
      <c r="H329" s="11"/>
    </row>
    <row r="330" spans="1:8" ht="17.25">
      <c r="A330" s="16"/>
      <c r="B330" s="16"/>
      <c r="C330" s="16"/>
      <c r="D330" s="11"/>
      <c r="E330" s="11"/>
      <c r="F330" s="11"/>
      <c r="G330" s="11"/>
      <c r="H330" s="11"/>
    </row>
    <row r="331" spans="1:8" ht="17.25">
      <c r="A331" s="16"/>
      <c r="B331" s="16"/>
      <c r="C331" s="16"/>
      <c r="D331" s="11"/>
      <c r="E331" s="11"/>
      <c r="F331" s="11"/>
      <c r="G331" s="11"/>
      <c r="H331" s="11"/>
    </row>
    <row r="332" spans="1:8" ht="17.25">
      <c r="A332" s="16"/>
      <c r="B332" s="16"/>
      <c r="C332" s="16"/>
      <c r="D332" s="11"/>
      <c r="E332" s="11"/>
      <c r="F332" s="11"/>
      <c r="G332" s="11"/>
      <c r="H332" s="11"/>
    </row>
  </sheetData>
  <mergeCells count="5">
    <mergeCell ref="B42:B43"/>
    <mergeCell ref="A42:A43"/>
    <mergeCell ref="C42:C43"/>
    <mergeCell ref="G9:H9"/>
    <mergeCell ref="D9:E9"/>
  </mergeCells>
  <printOptions/>
  <pageMargins left="0.25" right="0.28" top="0.42" bottom="0.29" header="0.12" footer="0.22"/>
  <pageSetup fitToHeight="1" fitToWidth="1" horizontalDpi="360" verticalDpi="36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"/>
  <sheetViews>
    <sheetView tabSelected="1" workbookViewId="0" topLeftCell="A176">
      <selection activeCell="B180" sqref="B180"/>
    </sheetView>
  </sheetViews>
  <sheetFormatPr defaultColWidth="9.140625" defaultRowHeight="12.75"/>
  <cols>
    <col min="1" max="1" width="3.28125" style="12" customWidth="1"/>
    <col min="2" max="3" width="9.140625" style="12" customWidth="1"/>
    <col min="4" max="4" width="12.7109375" style="12" customWidth="1"/>
    <col min="5" max="5" width="11.7109375" style="12" customWidth="1"/>
    <col min="6" max="6" width="12.140625" style="12" customWidth="1"/>
    <col min="7" max="7" width="11.7109375" style="12" customWidth="1"/>
    <col min="8" max="10" width="9.140625" style="12" customWidth="1"/>
    <col min="11" max="11" width="11.140625" style="12" customWidth="1"/>
    <col min="12" max="16384" width="9.140625" style="12" customWidth="1"/>
  </cols>
  <sheetData>
    <row r="1" ht="20.25">
      <c r="A1" s="66" t="s">
        <v>87</v>
      </c>
    </row>
    <row r="2" spans="1:12" ht="17.25">
      <c r="A2" s="12" t="s">
        <v>0</v>
      </c>
      <c r="B2" s="17"/>
      <c r="C2" s="17"/>
      <c r="D2" s="45"/>
      <c r="E2" s="45"/>
      <c r="F2" s="45"/>
      <c r="G2" s="45"/>
      <c r="H2" s="45"/>
      <c r="I2" s="45"/>
      <c r="J2" s="46"/>
      <c r="K2" s="46"/>
      <c r="L2" s="46"/>
    </row>
    <row r="3" spans="1:12" ht="15" customHeight="1">
      <c r="A3" s="38"/>
      <c r="B3" s="17"/>
      <c r="C3" s="17"/>
      <c r="D3" s="45"/>
      <c r="E3" s="45"/>
      <c r="F3" s="45"/>
      <c r="G3" s="45"/>
      <c r="H3" s="45"/>
      <c r="I3" s="45"/>
      <c r="J3" s="46"/>
      <c r="K3" s="46"/>
      <c r="L3" s="46"/>
    </row>
    <row r="4" spans="1:12" ht="17.25">
      <c r="A4" s="44" t="s">
        <v>235</v>
      </c>
      <c r="B4" s="17"/>
      <c r="C4" s="17"/>
      <c r="D4" s="45"/>
      <c r="E4" s="45"/>
      <c r="F4" s="45"/>
      <c r="G4" s="45"/>
      <c r="H4" s="45"/>
      <c r="I4" s="45"/>
      <c r="J4" s="46"/>
      <c r="K4" s="46"/>
      <c r="L4" s="46"/>
    </row>
    <row r="5" spans="1:11" ht="16.5">
      <c r="A5" s="42" t="s">
        <v>58</v>
      </c>
      <c r="B5" s="38"/>
      <c r="C5" s="38"/>
      <c r="D5" s="38"/>
      <c r="E5" s="38"/>
      <c r="F5" s="38"/>
      <c r="G5" s="39"/>
      <c r="H5" s="39"/>
      <c r="I5" s="38"/>
      <c r="J5" s="38"/>
      <c r="K5" s="38"/>
    </row>
    <row r="6" spans="1:11" ht="16.5">
      <c r="A6" s="40"/>
      <c r="B6" s="38"/>
      <c r="C6" s="38"/>
      <c r="D6" s="38"/>
      <c r="E6" s="41"/>
      <c r="F6" s="38"/>
      <c r="G6" s="38"/>
      <c r="H6" s="38"/>
      <c r="I6" s="38"/>
      <c r="J6" s="38"/>
      <c r="K6" s="38"/>
    </row>
    <row r="7" spans="1:2" ht="13.5">
      <c r="A7" s="74">
        <v>1</v>
      </c>
      <c r="B7" s="75" t="s">
        <v>51</v>
      </c>
    </row>
    <row r="8" spans="1:2" ht="13.5">
      <c r="A8" s="76"/>
      <c r="B8" s="12" t="s">
        <v>138</v>
      </c>
    </row>
    <row r="9" spans="1:2" ht="13.5">
      <c r="A9" s="74"/>
      <c r="B9" s="12" t="s">
        <v>151</v>
      </c>
    </row>
    <row r="10" spans="1:2" ht="13.5">
      <c r="A10" s="74"/>
      <c r="B10" s="12" t="s">
        <v>242</v>
      </c>
    </row>
    <row r="11" spans="1:2" ht="13.5">
      <c r="A11" s="74"/>
      <c r="B11" s="12" t="s">
        <v>243</v>
      </c>
    </row>
    <row r="12" spans="1:2" ht="13.5">
      <c r="A12" s="74"/>
      <c r="B12" s="12" t="s">
        <v>244</v>
      </c>
    </row>
    <row r="13" ht="13.5">
      <c r="A13" s="74"/>
    </row>
    <row r="14" spans="1:2" ht="13.5">
      <c r="A14" s="74">
        <v>2</v>
      </c>
      <c r="B14" s="75" t="s">
        <v>52</v>
      </c>
    </row>
    <row r="15" spans="1:2" ht="13.5">
      <c r="A15" s="74"/>
      <c r="B15" s="12" t="s">
        <v>148</v>
      </c>
    </row>
    <row r="16" ht="13.5">
      <c r="A16" s="74"/>
    </row>
    <row r="17" spans="1:2" ht="13.5">
      <c r="A17" s="74">
        <v>3</v>
      </c>
      <c r="B17" s="75" t="s">
        <v>53</v>
      </c>
    </row>
    <row r="18" spans="1:2" ht="13.5">
      <c r="A18" s="74"/>
      <c r="B18" s="12" t="s">
        <v>149</v>
      </c>
    </row>
    <row r="19" ht="13.5">
      <c r="A19" s="74"/>
    </row>
    <row r="20" spans="1:2" ht="13.5">
      <c r="A20" s="74">
        <v>4</v>
      </c>
      <c r="B20" s="75" t="s">
        <v>54</v>
      </c>
    </row>
    <row r="21" spans="1:8" ht="27">
      <c r="A21" s="74"/>
      <c r="B21" s="75"/>
      <c r="D21" s="149" t="s">
        <v>122</v>
      </c>
      <c r="E21" s="149" t="s">
        <v>120</v>
      </c>
      <c r="H21" s="151"/>
    </row>
    <row r="22" spans="1:8" ht="13.5">
      <c r="A22" s="74"/>
      <c r="B22" s="75"/>
      <c r="D22" s="150"/>
      <c r="E22" s="150" t="s">
        <v>121</v>
      </c>
      <c r="H22" s="151"/>
    </row>
    <row r="23" spans="1:5" ht="13.5">
      <c r="A23" s="74"/>
      <c r="B23" s="75"/>
      <c r="D23" s="150" t="s">
        <v>202</v>
      </c>
      <c r="E23" s="150" t="s">
        <v>202</v>
      </c>
    </row>
    <row r="24" spans="1:11" s="50" customFormat="1" ht="13.5">
      <c r="A24" s="77"/>
      <c r="B24" s="72" t="s">
        <v>94</v>
      </c>
      <c r="C24" s="57"/>
      <c r="D24" s="59">
        <v>50</v>
      </c>
      <c r="E24" s="62">
        <v>1588</v>
      </c>
      <c r="F24" s="140"/>
      <c r="G24" s="57"/>
      <c r="H24" s="57"/>
      <c r="I24" s="57"/>
      <c r="J24" s="57"/>
      <c r="K24" s="57"/>
    </row>
    <row r="25" spans="1:11" s="50" customFormat="1" ht="13.5">
      <c r="A25" s="77"/>
      <c r="B25" s="72" t="s">
        <v>123</v>
      </c>
      <c r="C25" s="57"/>
      <c r="D25" s="59">
        <v>845</v>
      </c>
      <c r="E25" s="62">
        <v>1088</v>
      </c>
      <c r="F25" s="57"/>
      <c r="G25" s="57"/>
      <c r="H25" s="57"/>
      <c r="I25" s="57"/>
      <c r="J25" s="57"/>
      <c r="K25" s="57"/>
    </row>
    <row r="26" spans="1:11" s="50" customFormat="1" ht="14.25" thickBot="1">
      <c r="A26" s="77"/>
      <c r="B26" s="72"/>
      <c r="C26" s="57"/>
      <c r="D26" s="126">
        <f>D24+D25</f>
        <v>895</v>
      </c>
      <c r="E26" s="126">
        <f>E24+E25</f>
        <v>2676</v>
      </c>
      <c r="F26" s="57"/>
      <c r="G26" s="57"/>
      <c r="H26" s="57"/>
      <c r="I26" s="57"/>
      <c r="J26" s="57"/>
      <c r="K26" s="57"/>
    </row>
    <row r="27" spans="1:11" ht="14.25" thickTop="1">
      <c r="A27" s="74"/>
      <c r="B27" s="46"/>
      <c r="C27" s="46"/>
      <c r="D27" s="46"/>
      <c r="E27" s="46"/>
      <c r="F27" s="46"/>
      <c r="G27" s="185"/>
      <c r="H27" s="185"/>
      <c r="I27" s="185"/>
      <c r="J27" s="185"/>
      <c r="K27" s="185"/>
    </row>
    <row r="28" spans="1:11" ht="13.5">
      <c r="A28" s="74"/>
      <c r="B28" s="46" t="s">
        <v>139</v>
      </c>
      <c r="C28" s="46"/>
      <c r="D28" s="46"/>
      <c r="E28" s="46"/>
      <c r="F28" s="46"/>
      <c r="G28" s="78"/>
      <c r="H28" s="78"/>
      <c r="I28" s="78"/>
      <c r="J28" s="78"/>
      <c r="K28" s="78"/>
    </row>
    <row r="29" spans="1:11" ht="13.5">
      <c r="A29" s="74"/>
      <c r="B29" s="46" t="s">
        <v>124</v>
      </c>
      <c r="C29" s="46"/>
      <c r="D29" s="46"/>
      <c r="E29" s="46"/>
      <c r="F29" s="46"/>
      <c r="G29" s="78"/>
      <c r="H29" s="78"/>
      <c r="I29" s="78"/>
      <c r="J29" s="78"/>
      <c r="K29" s="78"/>
    </row>
    <row r="30" spans="1:11" ht="13.5">
      <c r="A30" s="74"/>
      <c r="B30" s="46" t="s">
        <v>125</v>
      </c>
      <c r="C30" s="46"/>
      <c r="D30" s="46"/>
      <c r="E30" s="46"/>
      <c r="F30" s="46"/>
      <c r="G30" s="78"/>
      <c r="H30" s="78"/>
      <c r="I30" s="78"/>
      <c r="J30" s="78"/>
      <c r="K30" s="78"/>
    </row>
    <row r="31" ht="13.5">
      <c r="A31" s="74"/>
    </row>
    <row r="32" spans="1:2" ht="13.5">
      <c r="A32" s="74">
        <v>5</v>
      </c>
      <c r="B32" s="75" t="s">
        <v>140</v>
      </c>
    </row>
    <row r="33" spans="1:2" ht="13.5">
      <c r="A33" s="74"/>
      <c r="B33" s="12" t="s">
        <v>162</v>
      </c>
    </row>
    <row r="34" spans="1:2" ht="13.5">
      <c r="A34" s="74"/>
      <c r="B34" s="12" t="s">
        <v>141</v>
      </c>
    </row>
    <row r="35" ht="13.5">
      <c r="A35" s="74"/>
    </row>
    <row r="36" spans="1:2" ht="13.5">
      <c r="A36" s="74">
        <v>6</v>
      </c>
      <c r="B36" s="75" t="s">
        <v>64</v>
      </c>
    </row>
    <row r="37" spans="1:2" ht="13.5">
      <c r="A37" s="74"/>
      <c r="B37" s="12" t="s">
        <v>112</v>
      </c>
    </row>
    <row r="38" spans="1:2" ht="13.5">
      <c r="A38" s="74"/>
      <c r="B38" s="12" t="s">
        <v>142</v>
      </c>
    </row>
    <row r="39" ht="13.5">
      <c r="A39" s="74"/>
    </row>
    <row r="40" spans="1:2" ht="13.5">
      <c r="A40" s="74">
        <v>7</v>
      </c>
      <c r="B40" s="75" t="s">
        <v>65</v>
      </c>
    </row>
    <row r="41" spans="1:2" ht="13.5">
      <c r="A41" s="74"/>
      <c r="B41" s="12" t="s">
        <v>163</v>
      </c>
    </row>
    <row r="42" spans="1:2" ht="13.5">
      <c r="A42" s="74"/>
      <c r="B42" s="12" t="s">
        <v>142</v>
      </c>
    </row>
    <row r="43" spans="1:11" s="50" customFormat="1" ht="13.5">
      <c r="A43" s="77"/>
      <c r="B43" s="79"/>
      <c r="C43" s="67"/>
      <c r="D43" s="67"/>
      <c r="E43" s="80"/>
      <c r="F43" s="80"/>
      <c r="G43" s="80"/>
      <c r="H43" s="80"/>
      <c r="I43" s="153"/>
      <c r="J43" s="80"/>
      <c r="K43" s="80"/>
    </row>
    <row r="44" spans="1:2" ht="13.5">
      <c r="A44" s="74">
        <v>8</v>
      </c>
      <c r="B44" s="75" t="s">
        <v>113</v>
      </c>
    </row>
    <row r="45" spans="1:2" ht="13.5">
      <c r="A45" s="74"/>
      <c r="B45" s="12" t="s">
        <v>152</v>
      </c>
    </row>
    <row r="46" spans="1:2" ht="13.5">
      <c r="A46" s="74"/>
      <c r="B46" s="12" t="s">
        <v>155</v>
      </c>
    </row>
    <row r="47" spans="1:2" ht="13.5">
      <c r="A47" s="74"/>
      <c r="B47" s="12" t="s">
        <v>161</v>
      </c>
    </row>
    <row r="48" spans="1:2" ht="13.5">
      <c r="A48" s="74"/>
      <c r="B48" s="12" t="s">
        <v>153</v>
      </c>
    </row>
    <row r="49" spans="1:2" ht="13.5">
      <c r="A49" s="74"/>
      <c r="B49" s="12" t="s">
        <v>156</v>
      </c>
    </row>
    <row r="50" spans="1:2" ht="13.5">
      <c r="A50" s="74"/>
      <c r="B50" s="12" t="s">
        <v>114</v>
      </c>
    </row>
    <row r="51" spans="1:2" ht="13.5">
      <c r="A51" s="74"/>
      <c r="B51" s="12" t="s">
        <v>157</v>
      </c>
    </row>
    <row r="52" spans="1:2" ht="13.5">
      <c r="A52" s="74"/>
      <c r="B52" s="12" t="s">
        <v>154</v>
      </c>
    </row>
    <row r="53" spans="1:2" s="50" customFormat="1" ht="13.5">
      <c r="A53" s="77"/>
      <c r="B53" s="12" t="s">
        <v>160</v>
      </c>
    </row>
    <row r="54" spans="1:2" s="50" customFormat="1" ht="13.5">
      <c r="A54" s="77"/>
      <c r="B54" s="12" t="s">
        <v>159</v>
      </c>
    </row>
    <row r="55" spans="1:2" s="50" customFormat="1" ht="13.5">
      <c r="A55" s="77"/>
      <c r="B55" s="12" t="s">
        <v>158</v>
      </c>
    </row>
    <row r="56" spans="1:2" s="50" customFormat="1" ht="13.5">
      <c r="A56" s="77"/>
      <c r="B56" s="12" t="s">
        <v>214</v>
      </c>
    </row>
    <row r="57" spans="1:2" s="50" customFormat="1" ht="13.5">
      <c r="A57" s="77"/>
      <c r="B57" s="12" t="s">
        <v>215</v>
      </c>
    </row>
    <row r="58" spans="1:2" s="50" customFormat="1" ht="13.5">
      <c r="A58" s="77"/>
      <c r="B58" s="12" t="s">
        <v>213</v>
      </c>
    </row>
    <row r="59" spans="1:2" s="50" customFormat="1" ht="13.5">
      <c r="A59" s="77"/>
      <c r="B59" s="12" t="s">
        <v>216</v>
      </c>
    </row>
    <row r="60" spans="1:2" s="50" customFormat="1" ht="13.5">
      <c r="A60" s="77"/>
      <c r="B60" s="12" t="s">
        <v>240</v>
      </c>
    </row>
    <row r="61" spans="1:2" s="50" customFormat="1" ht="13.5">
      <c r="A61" s="77"/>
      <c r="B61" s="12" t="s">
        <v>241</v>
      </c>
    </row>
    <row r="62" ht="13.5">
      <c r="A62" s="74"/>
    </row>
    <row r="63" spans="1:2" ht="13.5">
      <c r="A63" s="74">
        <v>9</v>
      </c>
      <c r="B63" s="75" t="s">
        <v>56</v>
      </c>
    </row>
    <row r="64" spans="1:2" ht="13.5">
      <c r="A64" s="74"/>
      <c r="B64" s="75" t="s">
        <v>57</v>
      </c>
    </row>
    <row r="65" spans="1:2" ht="13.5">
      <c r="A65" s="74"/>
      <c r="B65" s="12" t="s">
        <v>71</v>
      </c>
    </row>
    <row r="66" spans="1:2" ht="13.5">
      <c r="A66" s="74"/>
      <c r="B66" s="12" t="s">
        <v>119</v>
      </c>
    </row>
    <row r="67" spans="1:2" ht="13.5">
      <c r="A67" s="74"/>
      <c r="B67" s="12" t="s">
        <v>209</v>
      </c>
    </row>
    <row r="68" ht="13.5">
      <c r="A68" s="74"/>
    </row>
    <row r="69" spans="1:2" ht="13.5">
      <c r="A69" s="74">
        <v>10</v>
      </c>
      <c r="B69" s="75" t="s">
        <v>67</v>
      </c>
    </row>
    <row r="70" spans="1:2" s="50" customFormat="1" ht="13.5">
      <c r="A70" s="77"/>
      <c r="B70" s="12" t="s">
        <v>144</v>
      </c>
    </row>
    <row r="71" spans="1:2" ht="13.5">
      <c r="A71" s="74"/>
      <c r="B71" s="12" t="s">
        <v>143</v>
      </c>
    </row>
    <row r="72" spans="1:8" ht="13.5">
      <c r="A72" s="74"/>
      <c r="C72" s="73"/>
      <c r="D72" s="73"/>
      <c r="E72" s="73"/>
      <c r="F72" s="73"/>
      <c r="G72" s="73"/>
      <c r="H72" s="73"/>
    </row>
    <row r="73" spans="1:8" ht="13.5">
      <c r="A73" s="81">
        <v>11</v>
      </c>
      <c r="B73" s="75" t="s">
        <v>115</v>
      </c>
      <c r="D73" s="46"/>
      <c r="E73" s="46"/>
      <c r="F73" s="46"/>
      <c r="G73" s="46"/>
      <c r="H73" s="46"/>
    </row>
    <row r="74" spans="1:8" ht="13.5">
      <c r="A74" s="81"/>
      <c r="B74" s="75"/>
      <c r="D74" s="46"/>
      <c r="E74" s="46"/>
      <c r="F74" s="46"/>
      <c r="G74" s="142" t="s">
        <v>126</v>
      </c>
      <c r="H74" s="46"/>
    </row>
    <row r="75" spans="1:8" ht="13.5">
      <c r="A75" s="81"/>
      <c r="B75" s="75"/>
      <c r="D75" s="46"/>
      <c r="E75" s="46"/>
      <c r="F75" s="46"/>
      <c r="G75" s="142" t="s">
        <v>202</v>
      </c>
      <c r="H75" s="46"/>
    </row>
    <row r="76" spans="1:8" ht="13.5">
      <c r="A76" s="81"/>
      <c r="B76" s="12" t="s">
        <v>127</v>
      </c>
      <c r="D76" s="46"/>
      <c r="E76" s="46"/>
      <c r="F76" s="46"/>
      <c r="G76" s="46"/>
      <c r="H76" s="46"/>
    </row>
    <row r="77" spans="1:7" s="50" customFormat="1" ht="14.25" thickBot="1">
      <c r="A77" s="74"/>
      <c r="B77" s="12" t="s">
        <v>128</v>
      </c>
      <c r="C77" s="12"/>
      <c r="D77" s="12"/>
      <c r="E77" s="12"/>
      <c r="F77" s="12"/>
      <c r="G77" s="141">
        <v>2104</v>
      </c>
    </row>
    <row r="78" spans="1:12" ht="14.25" thickTop="1">
      <c r="A78" s="74"/>
      <c r="B78" s="55"/>
      <c r="C78" s="55"/>
      <c r="D78" s="55"/>
      <c r="E78" s="55"/>
      <c r="F78" s="55"/>
      <c r="G78" s="55"/>
      <c r="H78" s="55"/>
      <c r="I78" s="55"/>
      <c r="J78" s="55"/>
      <c r="K78" s="56"/>
      <c r="L78" s="56"/>
    </row>
    <row r="79" spans="1:2" ht="13.5">
      <c r="A79" s="74">
        <v>12</v>
      </c>
      <c r="B79" s="75" t="s">
        <v>116</v>
      </c>
    </row>
    <row r="80" spans="1:2" ht="13.5">
      <c r="A80" s="74"/>
      <c r="B80" s="12" t="s">
        <v>164</v>
      </c>
    </row>
    <row r="81" spans="1:2" ht="13.5">
      <c r="A81" s="74"/>
      <c r="B81" s="82" t="s">
        <v>204</v>
      </c>
    </row>
    <row r="82" spans="1:2" ht="13.5">
      <c r="A82" s="74"/>
      <c r="B82" s="82" t="s">
        <v>117</v>
      </c>
    </row>
    <row r="83" spans="1:2" ht="13.5">
      <c r="A83" s="74"/>
      <c r="B83" s="83"/>
    </row>
    <row r="84" spans="1:2" ht="13.5">
      <c r="A84" s="74">
        <v>13</v>
      </c>
      <c r="B84" s="75" t="s">
        <v>59</v>
      </c>
    </row>
    <row r="85" spans="1:2" s="54" customFormat="1" ht="13.5">
      <c r="A85" s="84"/>
      <c r="B85" s="85" t="s">
        <v>132</v>
      </c>
    </row>
    <row r="86" spans="1:2" s="54" customFormat="1" ht="13.5">
      <c r="A86" s="84"/>
      <c r="B86" s="85" t="s">
        <v>165</v>
      </c>
    </row>
    <row r="87" spans="1:2" s="54" customFormat="1" ht="13.5">
      <c r="A87" s="84"/>
      <c r="B87" s="85" t="s">
        <v>166</v>
      </c>
    </row>
    <row r="88" spans="1:2" s="54" customFormat="1" ht="13.5">
      <c r="A88" s="84"/>
      <c r="B88" s="85" t="s">
        <v>167</v>
      </c>
    </row>
    <row r="89" spans="1:2" s="54" customFormat="1" ht="13.5">
      <c r="A89" s="84"/>
      <c r="B89" s="85" t="s">
        <v>168</v>
      </c>
    </row>
    <row r="90" spans="1:2" s="54" customFormat="1" ht="13.5">
      <c r="A90" s="84"/>
      <c r="B90" s="85" t="s">
        <v>169</v>
      </c>
    </row>
    <row r="91" spans="1:2" s="54" customFormat="1" ht="13.5">
      <c r="A91" s="84"/>
      <c r="B91" s="85" t="s">
        <v>170</v>
      </c>
    </row>
    <row r="92" spans="1:2" s="54" customFormat="1" ht="13.5">
      <c r="A92" s="84"/>
      <c r="B92" s="85" t="s">
        <v>171</v>
      </c>
    </row>
    <row r="93" spans="1:2" s="50" customFormat="1" ht="13.5">
      <c r="A93" s="77"/>
      <c r="B93" s="86" t="s">
        <v>172</v>
      </c>
    </row>
    <row r="94" spans="1:2" ht="13.5">
      <c r="A94" s="74"/>
      <c r="B94" s="12" t="s">
        <v>180</v>
      </c>
    </row>
    <row r="95" spans="1:2" ht="13.5">
      <c r="A95" s="74"/>
      <c r="B95" s="12" t="s">
        <v>133</v>
      </c>
    </row>
    <row r="96" spans="1:2" ht="13.5">
      <c r="A96" s="74"/>
      <c r="B96" s="12" t="s">
        <v>173</v>
      </c>
    </row>
    <row r="97" spans="1:2" ht="13.5">
      <c r="A97" s="74"/>
      <c r="B97" s="12" t="s">
        <v>174</v>
      </c>
    </row>
    <row r="98" spans="1:2" ht="13.5">
      <c r="A98" s="74"/>
      <c r="B98" s="12" t="s">
        <v>175</v>
      </c>
    </row>
    <row r="99" spans="1:2" ht="13.5">
      <c r="A99" s="74"/>
      <c r="B99" s="12" t="s">
        <v>176</v>
      </c>
    </row>
    <row r="100" spans="1:2" ht="13.5">
      <c r="A100" s="74"/>
      <c r="B100" s="12" t="s">
        <v>179</v>
      </c>
    </row>
    <row r="101" spans="1:2" ht="13.5">
      <c r="A101" s="74"/>
      <c r="B101" s="12" t="s">
        <v>178</v>
      </c>
    </row>
    <row r="102" spans="1:2" ht="13.5">
      <c r="A102" s="74"/>
      <c r="B102" s="12" t="s">
        <v>177</v>
      </c>
    </row>
    <row r="103" spans="1:2" ht="13.5">
      <c r="A103" s="74"/>
      <c r="B103" s="12" t="s">
        <v>134</v>
      </c>
    </row>
    <row r="104" spans="1:2" ht="13.5">
      <c r="A104" s="74"/>
      <c r="B104" s="12" t="s">
        <v>182</v>
      </c>
    </row>
    <row r="105" spans="1:2" ht="13.5">
      <c r="A105" s="74"/>
      <c r="B105" s="12" t="s">
        <v>207</v>
      </c>
    </row>
    <row r="106" spans="1:2" ht="13.5">
      <c r="A106" s="74"/>
      <c r="B106" s="12" t="s">
        <v>208</v>
      </c>
    </row>
    <row r="107" spans="1:2" ht="13.5">
      <c r="A107" s="74"/>
      <c r="B107" s="12" t="s">
        <v>181</v>
      </c>
    </row>
    <row r="108" ht="13.5">
      <c r="A108" s="74"/>
    </row>
    <row r="109" spans="1:9" ht="13.5">
      <c r="A109" s="74">
        <v>14</v>
      </c>
      <c r="B109" s="75" t="s">
        <v>60</v>
      </c>
      <c r="F109" s="74"/>
      <c r="I109" s="46"/>
    </row>
    <row r="110" spans="1:9" ht="13.5">
      <c r="A110" s="74"/>
      <c r="B110" s="12" t="s">
        <v>69</v>
      </c>
      <c r="F110" s="74"/>
      <c r="I110" s="46"/>
    </row>
    <row r="111" spans="1:9" ht="13.5">
      <c r="A111" s="74"/>
      <c r="B111" s="12" t="s">
        <v>70</v>
      </c>
      <c r="F111" s="74"/>
      <c r="I111" s="46"/>
    </row>
    <row r="112" spans="1:9" ht="13.5">
      <c r="A112" s="74"/>
      <c r="B112" s="46"/>
      <c r="C112" s="87"/>
      <c r="E112" s="74"/>
      <c r="F112" s="74"/>
      <c r="I112" s="46"/>
    </row>
    <row r="113" spans="1:14" s="50" customFormat="1" ht="13.5">
      <c r="A113" s="74">
        <v>15</v>
      </c>
      <c r="B113" s="75" t="s">
        <v>183</v>
      </c>
      <c r="N113" s="152"/>
    </row>
    <row r="114" spans="1:14" s="50" customFormat="1" ht="13.5">
      <c r="A114" s="74"/>
      <c r="B114" s="75" t="s">
        <v>184</v>
      </c>
      <c r="N114" s="152"/>
    </row>
    <row r="115" spans="1:14" s="50" customFormat="1" ht="13.5">
      <c r="A115" s="74"/>
      <c r="B115" s="12" t="s">
        <v>234</v>
      </c>
      <c r="N115" s="152"/>
    </row>
    <row r="116" spans="1:14" s="50" customFormat="1" ht="13.5">
      <c r="A116" s="74"/>
      <c r="B116" s="12" t="s">
        <v>219</v>
      </c>
      <c r="N116" s="152"/>
    </row>
    <row r="117" spans="1:9" ht="13.5">
      <c r="A117" s="77"/>
      <c r="B117" s="50"/>
      <c r="I117" s="50"/>
    </row>
    <row r="118" spans="1:2" s="50" customFormat="1" ht="13.5">
      <c r="A118" s="74">
        <v>16</v>
      </c>
      <c r="B118" s="75" t="s">
        <v>61</v>
      </c>
    </row>
    <row r="119" spans="1:2" s="50" customFormat="1" ht="13.5">
      <c r="A119" s="77"/>
      <c r="B119" s="12" t="s">
        <v>72</v>
      </c>
    </row>
    <row r="120" spans="1:2" s="50" customFormat="1" ht="13.5">
      <c r="A120" s="77"/>
      <c r="B120" s="12" t="s">
        <v>73</v>
      </c>
    </row>
    <row r="121" spans="1:2" s="50" customFormat="1" ht="13.5">
      <c r="A121" s="77"/>
      <c r="B121" s="12" t="s">
        <v>74</v>
      </c>
    </row>
    <row r="122" spans="1:2" s="50" customFormat="1" ht="13.5">
      <c r="A122" s="77"/>
      <c r="B122" s="12" t="s">
        <v>75</v>
      </c>
    </row>
    <row r="123" spans="1:2" s="50" customFormat="1" ht="13.5">
      <c r="A123" s="77"/>
      <c r="B123" s="12" t="s">
        <v>76</v>
      </c>
    </row>
    <row r="124" spans="1:2" s="50" customFormat="1" ht="13.5">
      <c r="A124" s="77"/>
      <c r="B124" s="12" t="s">
        <v>129</v>
      </c>
    </row>
    <row r="125" spans="1:2" s="50" customFormat="1" ht="13.5">
      <c r="A125" s="77"/>
      <c r="B125" s="12" t="s">
        <v>77</v>
      </c>
    </row>
    <row r="126" spans="1:2" s="50" customFormat="1" ht="13.5">
      <c r="A126" s="77"/>
      <c r="B126" s="12" t="s">
        <v>79</v>
      </c>
    </row>
    <row r="127" spans="1:2" s="50" customFormat="1" ht="13.5">
      <c r="A127" s="77"/>
      <c r="B127" s="12" t="s">
        <v>78</v>
      </c>
    </row>
    <row r="128" spans="1:2" s="50" customFormat="1" ht="13.5">
      <c r="A128" s="77"/>
      <c r="B128" s="12" t="s">
        <v>80</v>
      </c>
    </row>
    <row r="129" spans="1:2" s="50" customFormat="1" ht="13.5">
      <c r="A129" s="77"/>
      <c r="B129" s="12" t="s">
        <v>223</v>
      </c>
    </row>
    <row r="130" spans="1:2" s="50" customFormat="1" ht="13.5">
      <c r="A130" s="77"/>
      <c r="B130" s="12" t="s">
        <v>225</v>
      </c>
    </row>
    <row r="131" spans="1:2" s="50" customFormat="1" ht="13.5">
      <c r="A131" s="77"/>
      <c r="B131" s="12" t="s">
        <v>224</v>
      </c>
    </row>
    <row r="132" spans="1:2" s="50" customFormat="1" ht="13.5">
      <c r="A132" s="77"/>
      <c r="B132" s="12" t="s">
        <v>226</v>
      </c>
    </row>
    <row r="133" spans="1:2" s="50" customFormat="1" ht="13.5">
      <c r="A133" s="77"/>
      <c r="B133" s="12" t="s">
        <v>227</v>
      </c>
    </row>
    <row r="134" spans="1:2" s="50" customFormat="1" ht="13.5">
      <c r="A134" s="77"/>
      <c r="B134" s="12" t="s">
        <v>228</v>
      </c>
    </row>
    <row r="135" spans="1:2" s="50" customFormat="1" ht="13.5">
      <c r="A135" s="77"/>
      <c r="B135" s="12" t="s">
        <v>229</v>
      </c>
    </row>
    <row r="136" spans="1:2" s="50" customFormat="1" ht="13.5">
      <c r="A136" s="77"/>
      <c r="B136" s="12" t="s">
        <v>230</v>
      </c>
    </row>
    <row r="137" spans="1:2" s="50" customFormat="1" ht="13.5">
      <c r="A137" s="77"/>
      <c r="B137" s="12" t="s">
        <v>231</v>
      </c>
    </row>
    <row r="138" spans="1:2" s="50" customFormat="1" ht="13.5">
      <c r="A138" s="77"/>
      <c r="B138" s="12" t="s">
        <v>232</v>
      </c>
    </row>
    <row r="139" spans="1:2" s="50" customFormat="1" ht="13.5">
      <c r="A139" s="77"/>
      <c r="B139" s="12" t="s">
        <v>220</v>
      </c>
    </row>
    <row r="140" spans="1:2" s="50" customFormat="1" ht="13.5">
      <c r="A140" s="77"/>
      <c r="B140" s="12" t="s">
        <v>233</v>
      </c>
    </row>
    <row r="141" spans="1:2" s="50" customFormat="1" ht="13.5">
      <c r="A141" s="77"/>
      <c r="B141" s="12" t="s">
        <v>221</v>
      </c>
    </row>
    <row r="142" spans="1:2" s="50" customFormat="1" ht="13.5">
      <c r="A142" s="77"/>
      <c r="B142" s="12" t="s">
        <v>222</v>
      </c>
    </row>
    <row r="143" spans="1:11" s="50" customFormat="1" ht="13.5">
      <c r="A143" s="77"/>
      <c r="B143" s="12"/>
      <c r="J143" s="57"/>
      <c r="K143" s="57"/>
    </row>
    <row r="144" spans="1:11" s="50" customFormat="1" ht="13.5">
      <c r="A144" s="74">
        <v>17</v>
      </c>
      <c r="B144" s="75" t="s">
        <v>217</v>
      </c>
      <c r="C144" s="57"/>
      <c r="D144" s="57"/>
      <c r="E144" s="57"/>
      <c r="F144" s="57"/>
      <c r="G144" s="88"/>
      <c r="H144" s="88"/>
      <c r="I144" s="57"/>
      <c r="J144" s="57"/>
      <c r="K144" s="57"/>
    </row>
    <row r="145" spans="1:11" s="50" customFormat="1" ht="13.5">
      <c r="A145" s="77"/>
      <c r="B145" s="75" t="s">
        <v>218</v>
      </c>
      <c r="C145" s="57"/>
      <c r="D145" s="57"/>
      <c r="E145" s="57"/>
      <c r="F145" s="57"/>
      <c r="G145" s="88"/>
      <c r="H145" s="88"/>
      <c r="I145" s="57"/>
      <c r="J145" s="57"/>
      <c r="K145" s="57"/>
    </row>
    <row r="146" spans="1:9" s="50" customFormat="1" ht="13.5">
      <c r="A146" s="77"/>
      <c r="B146" s="12" t="s">
        <v>145</v>
      </c>
      <c r="C146" s="57"/>
      <c r="D146" s="57"/>
      <c r="E146" s="57"/>
      <c r="F146" s="57"/>
      <c r="G146" s="88"/>
      <c r="H146" s="88"/>
      <c r="I146" s="57"/>
    </row>
    <row r="147" spans="1:9" s="50" customFormat="1" ht="13.5">
      <c r="A147" s="77"/>
      <c r="B147" s="12"/>
      <c r="C147" s="57"/>
      <c r="D147" s="57"/>
      <c r="E147" s="57"/>
      <c r="F147" s="57"/>
      <c r="G147" s="88"/>
      <c r="H147" s="88"/>
      <c r="I147" s="57"/>
    </row>
    <row r="148" spans="1:9" s="50" customFormat="1" ht="13.5">
      <c r="A148" s="74">
        <v>18</v>
      </c>
      <c r="B148" s="75" t="s">
        <v>55</v>
      </c>
      <c r="C148" s="57"/>
      <c r="D148" s="57"/>
      <c r="E148" s="57"/>
      <c r="F148" s="57"/>
      <c r="G148" s="88"/>
      <c r="H148" s="88"/>
      <c r="I148" s="57"/>
    </row>
    <row r="149" spans="1:9" s="50" customFormat="1" ht="13.5">
      <c r="A149" s="77"/>
      <c r="B149" s="89" t="s">
        <v>66</v>
      </c>
      <c r="C149" s="57"/>
      <c r="D149" s="57"/>
      <c r="E149" s="57"/>
      <c r="F149" s="57"/>
      <c r="G149" s="88"/>
      <c r="H149" s="88"/>
      <c r="I149" s="57"/>
    </row>
    <row r="150" s="50" customFormat="1" ht="13.5">
      <c r="A150" s="77"/>
    </row>
    <row r="151" spans="1:2" s="50" customFormat="1" ht="13.5">
      <c r="A151" s="74">
        <v>19</v>
      </c>
      <c r="B151" s="75" t="s">
        <v>62</v>
      </c>
    </row>
    <row r="152" spans="1:2" s="50" customFormat="1" ht="13.5">
      <c r="A152" s="77"/>
      <c r="B152" s="12" t="s">
        <v>185</v>
      </c>
    </row>
    <row r="153" spans="1:2" s="50" customFormat="1" ht="13.5">
      <c r="A153" s="77"/>
      <c r="B153" s="12" t="s">
        <v>186</v>
      </c>
    </row>
    <row r="154" spans="1:2" s="50" customFormat="1" ht="13.5">
      <c r="A154" s="77"/>
      <c r="B154" s="12" t="s">
        <v>187</v>
      </c>
    </row>
    <row r="155" spans="1:2" s="50" customFormat="1" ht="13.5">
      <c r="A155" s="77"/>
      <c r="B155" s="12" t="s">
        <v>188</v>
      </c>
    </row>
    <row r="156" spans="1:2" s="50" customFormat="1" ht="13.5">
      <c r="A156" s="77"/>
      <c r="B156" s="12" t="s">
        <v>193</v>
      </c>
    </row>
    <row r="157" spans="1:2" s="50" customFormat="1" ht="13.5">
      <c r="A157" s="77"/>
      <c r="B157" s="12" t="s">
        <v>192</v>
      </c>
    </row>
    <row r="158" spans="1:2" s="50" customFormat="1" ht="13.5">
      <c r="A158" s="77"/>
      <c r="B158" s="12" t="s">
        <v>205</v>
      </c>
    </row>
    <row r="159" spans="1:2" s="50" customFormat="1" ht="13.5">
      <c r="A159" s="77"/>
      <c r="B159" s="12" t="s">
        <v>206</v>
      </c>
    </row>
    <row r="160" spans="1:2" s="50" customFormat="1" ht="13.5">
      <c r="A160" s="77"/>
      <c r="B160" s="12" t="s">
        <v>189</v>
      </c>
    </row>
    <row r="161" spans="1:2" s="50" customFormat="1" ht="13.5">
      <c r="A161" s="77"/>
      <c r="B161" s="12" t="s">
        <v>190</v>
      </c>
    </row>
    <row r="162" spans="1:2" s="50" customFormat="1" ht="13.5">
      <c r="A162" s="77"/>
      <c r="B162" s="12" t="s">
        <v>191</v>
      </c>
    </row>
    <row r="163" spans="1:2" s="50" customFormat="1" ht="13.5">
      <c r="A163" s="77"/>
      <c r="B163" s="12" t="s">
        <v>194</v>
      </c>
    </row>
    <row r="164" spans="1:2" s="50" customFormat="1" ht="13.5">
      <c r="A164" s="77"/>
      <c r="B164" s="12" t="s">
        <v>195</v>
      </c>
    </row>
    <row r="165" spans="1:2" s="50" customFormat="1" ht="13.5">
      <c r="A165" s="77"/>
      <c r="B165" s="12" t="s">
        <v>196</v>
      </c>
    </row>
    <row r="166" spans="1:2" s="50" customFormat="1" ht="13.5">
      <c r="A166" s="77"/>
      <c r="B166" s="12" t="s">
        <v>197</v>
      </c>
    </row>
    <row r="167" spans="1:2" s="50" customFormat="1" ht="13.5">
      <c r="A167" s="77"/>
      <c r="B167" s="12" t="s">
        <v>198</v>
      </c>
    </row>
    <row r="168" spans="1:2" s="50" customFormat="1" ht="13.5">
      <c r="A168" s="77"/>
      <c r="B168" s="12" t="s">
        <v>81</v>
      </c>
    </row>
    <row r="169" spans="1:2" s="50" customFormat="1" ht="13.5">
      <c r="A169" s="77"/>
      <c r="B169" s="12" t="s">
        <v>210</v>
      </c>
    </row>
    <row r="170" spans="1:2" s="50" customFormat="1" ht="13.5">
      <c r="A170" s="77"/>
      <c r="B170" s="12" t="s">
        <v>211</v>
      </c>
    </row>
    <row r="171" spans="1:2" s="50" customFormat="1" ht="13.5">
      <c r="A171" s="77"/>
      <c r="B171" s="12" t="s">
        <v>212</v>
      </c>
    </row>
    <row r="172" spans="1:2" s="50" customFormat="1" ht="13.5">
      <c r="A172" s="77"/>
      <c r="B172" s="12"/>
    </row>
    <row r="173" spans="1:9" ht="13.5">
      <c r="A173" s="74">
        <v>20</v>
      </c>
      <c r="B173" s="75" t="s">
        <v>118</v>
      </c>
      <c r="C173" s="50"/>
      <c r="D173" s="50"/>
      <c r="E173" s="50"/>
      <c r="F173" s="50"/>
      <c r="G173" s="50"/>
      <c r="H173" s="50"/>
      <c r="I173" s="50"/>
    </row>
    <row r="174" spans="1:9" ht="13.5">
      <c r="A174" s="77"/>
      <c r="B174" s="75" t="s">
        <v>146</v>
      </c>
      <c r="C174" s="50"/>
      <c r="D174" s="50"/>
      <c r="E174" s="50"/>
      <c r="F174" s="50"/>
      <c r="G174" s="50"/>
      <c r="H174" s="50"/>
      <c r="I174" s="50"/>
    </row>
    <row r="175" spans="1:9" ht="13.5">
      <c r="A175" s="77"/>
      <c r="B175" s="12" t="s">
        <v>147</v>
      </c>
      <c r="C175" s="50"/>
      <c r="D175" s="50"/>
      <c r="E175" s="50"/>
      <c r="F175" s="50"/>
      <c r="G175" s="50"/>
      <c r="H175" s="50"/>
      <c r="I175" s="50"/>
    </row>
    <row r="176" spans="1:9" ht="13.5">
      <c r="A176" s="77"/>
      <c r="C176" s="50"/>
      <c r="D176" s="50"/>
      <c r="E176" s="50"/>
      <c r="F176" s="50"/>
      <c r="G176" s="50"/>
      <c r="H176" s="50"/>
      <c r="I176" s="50"/>
    </row>
    <row r="177" spans="1:2" ht="13.5">
      <c r="A177" s="74">
        <v>21</v>
      </c>
      <c r="B177" s="75" t="s">
        <v>63</v>
      </c>
    </row>
    <row r="178" spans="1:2" ht="13.5">
      <c r="A178" s="74"/>
      <c r="B178" s="12" t="s">
        <v>246</v>
      </c>
    </row>
    <row r="179" spans="1:3" ht="13.5">
      <c r="A179" s="74"/>
      <c r="B179" s="12" t="s">
        <v>237</v>
      </c>
      <c r="C179" s="90"/>
    </row>
    <row r="180" spans="1:7" ht="13.5">
      <c r="A180" s="74"/>
      <c r="B180" s="159"/>
      <c r="C180" s="158"/>
      <c r="D180" s="157"/>
      <c r="E180" s="157"/>
      <c r="F180" s="157"/>
      <c r="G180" s="157"/>
    </row>
    <row r="181" spans="1:2" ht="13.5">
      <c r="A181" s="74"/>
      <c r="B181" s="50"/>
    </row>
    <row r="182" spans="1:2" ht="13.5">
      <c r="A182" s="74"/>
      <c r="B182" s="50"/>
    </row>
    <row r="183" spans="1:7" ht="13.5">
      <c r="A183" s="74"/>
      <c r="B183" s="91"/>
      <c r="C183" s="46"/>
      <c r="D183" s="46"/>
      <c r="E183" s="46"/>
      <c r="F183" s="46"/>
      <c r="G183" s="46"/>
    </row>
    <row r="184" spans="1:7" ht="13.5">
      <c r="A184" s="74"/>
      <c r="B184" s="46"/>
      <c r="C184" s="46"/>
      <c r="D184" s="46"/>
      <c r="E184" s="46"/>
      <c r="F184" s="46"/>
      <c r="G184" s="46"/>
    </row>
    <row r="185" spans="1:7" ht="13.5">
      <c r="A185" s="74"/>
      <c r="B185" s="59"/>
      <c r="C185" s="46"/>
      <c r="D185" s="60"/>
      <c r="E185" s="60"/>
      <c r="F185" s="46"/>
      <c r="G185" s="46"/>
    </row>
    <row r="186" spans="1:7" ht="13.5">
      <c r="A186" s="74"/>
      <c r="B186" s="75"/>
      <c r="C186" s="46"/>
      <c r="D186" s="46"/>
      <c r="E186" s="46"/>
      <c r="F186" s="46"/>
      <c r="G186" s="46"/>
    </row>
    <row r="187" spans="1:7" ht="13.5">
      <c r="A187" s="74"/>
      <c r="B187" s="89"/>
      <c r="C187" s="46"/>
      <c r="D187" s="46"/>
      <c r="E187" s="46"/>
      <c r="F187" s="46"/>
      <c r="G187" s="46"/>
    </row>
    <row r="188" spans="1:7" ht="13.5">
      <c r="A188" s="74"/>
      <c r="B188" s="59"/>
      <c r="C188" s="46"/>
      <c r="D188" s="46"/>
      <c r="E188" s="46"/>
      <c r="F188" s="46"/>
      <c r="G188" s="46"/>
    </row>
    <row r="189" spans="1:7" ht="13.5">
      <c r="A189" s="74"/>
      <c r="B189" s="59"/>
      <c r="C189" s="46"/>
      <c r="D189" s="46"/>
      <c r="E189" s="46"/>
      <c r="F189" s="46"/>
      <c r="G189" s="46"/>
    </row>
    <row r="190" spans="1:7" ht="13.5">
      <c r="A190" s="74"/>
      <c r="B190" s="61"/>
      <c r="C190" s="46"/>
      <c r="D190" s="46"/>
      <c r="E190" s="46"/>
      <c r="F190" s="46"/>
      <c r="G190" s="46"/>
    </row>
    <row r="191" spans="1:7" ht="13.5">
      <c r="A191" s="74"/>
      <c r="B191" s="46"/>
      <c r="C191" s="46"/>
      <c r="D191" s="46"/>
      <c r="E191" s="46"/>
      <c r="F191" s="46"/>
      <c r="G191" s="46"/>
    </row>
    <row r="192" spans="1:7" ht="13.5">
      <c r="A192" s="74"/>
      <c r="B192" s="46"/>
      <c r="C192" s="62"/>
      <c r="D192" s="63"/>
      <c r="E192" s="46"/>
      <c r="F192" s="46"/>
      <c r="G192" s="46"/>
    </row>
    <row r="193" spans="1:7" ht="13.5">
      <c r="A193" s="74"/>
      <c r="B193" s="46"/>
      <c r="C193" s="62"/>
      <c r="D193" s="64"/>
      <c r="E193" s="60"/>
      <c r="F193" s="46"/>
      <c r="G193" s="46"/>
    </row>
    <row r="194" spans="1:7" ht="13.5">
      <c r="A194" s="74"/>
      <c r="B194" s="92"/>
      <c r="C194" s="93"/>
      <c r="D194" s="46"/>
      <c r="E194" s="46"/>
      <c r="F194" s="46"/>
      <c r="G194" s="46"/>
    </row>
    <row r="195" spans="1:3" ht="13.5">
      <c r="A195" s="74"/>
      <c r="B195" s="94"/>
      <c r="C195" s="94"/>
    </row>
    <row r="196" ht="13.5">
      <c r="A196" s="74"/>
    </row>
    <row r="197" ht="13.5">
      <c r="A197" s="74"/>
    </row>
  </sheetData>
  <mergeCells count="2">
    <mergeCell ref="G27:I27"/>
    <mergeCell ref="J27:K27"/>
  </mergeCells>
  <printOptions/>
  <pageMargins left="0.58" right="0.28" top="0.25" bottom="0.22" header="0.12" footer="0.22"/>
  <pageSetup fitToHeight="4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</dc:creator>
  <cp:keywords/>
  <dc:description/>
  <cp:lastModifiedBy>Infomaster (KL) Sdn Bhd</cp:lastModifiedBy>
  <cp:lastPrinted>2002-06-18T17:03:16Z</cp:lastPrinted>
  <dcterms:created xsi:type="dcterms:W3CDTF">2000-05-06T11:30:33Z</dcterms:created>
  <dcterms:modified xsi:type="dcterms:W3CDTF">2002-06-28T06:56:40Z</dcterms:modified>
  <cp:category/>
  <cp:version/>
  <cp:contentType/>
  <cp:contentStatus/>
</cp:coreProperties>
</file>